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995" tabRatio="946" activeTab="9"/>
  </bookViews>
  <sheets>
    <sheet name="Notas a los Edos Financieros" sheetId="1" r:id="rId1"/>
    <sheet name="Hoja1" sheetId="2" state="hidden" r:id="rId2"/>
    <sheet name="ESF-01 " sheetId="3" r:id="rId3"/>
    <sheet name="ESF-02" sheetId="4" r:id="rId4"/>
    <sheet name="ESF-03" sheetId="5" r:id="rId5"/>
    <sheet name="ESF-05" sheetId="6" r:id="rId6"/>
    <sheet name="ESF-06 " sheetId="7" r:id="rId7"/>
    <sheet name="ESF-07" sheetId="8" r:id="rId8"/>
    <sheet name="ESF-08" sheetId="9" r:id="rId9"/>
    <sheet name="ESF-09" sheetId="10" r:id="rId10"/>
    <sheet name="ESF-10" sheetId="11" r:id="rId11"/>
    <sheet name="ESF-11" sheetId="12" r:id="rId12"/>
    <sheet name="ESF-12" sheetId="13" r:id="rId13"/>
    <sheet name="ESF-13" sheetId="14" r:id="rId14"/>
    <sheet name="ESF-14" sheetId="15" r:id="rId15"/>
    <sheet name="ESF-15" sheetId="16" r:id="rId16"/>
    <sheet name="ERA-01" sheetId="17" r:id="rId17"/>
    <sheet name="ERA-02" sheetId="18" r:id="rId18"/>
    <sheet name="ERA-03" sheetId="19" r:id="rId19"/>
    <sheet name="VHP-01" sheetId="20" r:id="rId20"/>
    <sheet name="VHP-02" sheetId="21" r:id="rId21"/>
    <sheet name="EFE-01" sheetId="22" r:id="rId22"/>
    <sheet name="EFE-02" sheetId="23" r:id="rId23"/>
    <sheet name="Conciliacion_Ig" sheetId="24" r:id="rId24"/>
    <sheet name="Conciliacion_Eg" sheetId="25" r:id="rId25"/>
    <sheet name="Memoria" sheetId="26" r:id="rId26"/>
  </sheets>
  <externalReferences>
    <externalReference r:id="rId29"/>
    <externalReference r:id="rId30"/>
  </externalReferences>
  <definedNames>
    <definedName name="_xlnm.Print_Area" localSheetId="24">'Conciliacion_Eg'!$A$1:$C$43</definedName>
    <definedName name="_xlnm.Print_Area" localSheetId="17">'ERA-02'!#REF!</definedName>
    <definedName name="_xlnm.Print_Area" localSheetId="18">'ERA-03'!$A$1:$E$131</definedName>
    <definedName name="_xlnm.Print_Area" localSheetId="2">'ESF-01 '!#REF!</definedName>
    <definedName name="_xlnm.Print_Area" localSheetId="3">'ESF-02'!#REF!</definedName>
    <definedName name="_xlnm.Print_Area" localSheetId="5">'ESF-05'!#REF!</definedName>
    <definedName name="_xlnm.Print_Area" localSheetId="6">'ESF-06 '!#REF!</definedName>
    <definedName name="_xlnm.Print_Area" localSheetId="8">'ESF-08'!#REF!</definedName>
    <definedName name="_xlnm.Print_Area" localSheetId="9">'ESF-09'!#REF!</definedName>
    <definedName name="_xlnm.Print_Area" localSheetId="10">'ESF-10'!#REF!</definedName>
    <definedName name="_xlnm.Print_Area" localSheetId="11">'ESF-11'!#REF!</definedName>
    <definedName name="_xlnm.Print_Area" localSheetId="12">'ESF-12'!#REF!</definedName>
    <definedName name="_xlnm.Print_Area" localSheetId="15">'ESF-15'!#REF!</definedName>
    <definedName name="_xlnm.Print_Area" localSheetId="0">'Notas a los Edos Financieros'!$A$1:$B$38</definedName>
    <definedName name="_xlnm.Print_Area" localSheetId="20">'VHP-02'!#REF!</definedName>
    <definedName name="_xlnm.Print_Titles" localSheetId="18">'ERA-03'!$1:$6</definedName>
    <definedName name="_xlnm.Print_Titles" localSheetId="25">'Memoria'!$1:$3</definedName>
    <definedName name="_xlnm.Print_Titles" localSheetId="0">'Notas a los Edos Financieros'!$1:$7</definedName>
  </definedNames>
  <calcPr fullCalcOnLoad="1"/>
</workbook>
</file>

<file path=xl/sharedStrings.xml><?xml version="1.0" encoding="utf-8"?>
<sst xmlns="http://schemas.openxmlformats.org/spreadsheetml/2006/main" count="1236" uniqueCount="938">
  <si>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</si>
  <si>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</si>
  <si>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</si>
  <si>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</si>
  <si>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</si>
  <si>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</si>
  <si>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</si>
  <si>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</si>
  <si>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</si>
  <si>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</si>
  <si>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</si>
  <si>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</si>
  <si>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</si>
  <si>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</si>
  <si>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</si>
  <si>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</si>
  <si>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</si>
  <si>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</si>
  <si>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</si>
  <si>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</si>
  <si>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</si>
  <si>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</si>
  <si>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</si>
  <si>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</si>
  <si>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</si>
  <si>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</si>
  <si>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</si>
  <si>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</si>
  <si>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</si>
  <si>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ERA-01</t>
  </si>
  <si>
    <t>INGRESOS</t>
  </si>
  <si>
    <t>ERA-02</t>
  </si>
  <si>
    <t>OTROS INGRESOS</t>
  </si>
  <si>
    <t>ERA-03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</si>
  <si>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</si>
  <si>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</si>
  <si>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</si>
  <si>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</si>
  <si>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</si>
  <si>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</si>
  <si>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</si>
  <si>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</si>
  <si>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</si>
  <si>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</si>
  <si>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</si>
  <si>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</si>
  <si>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</si>
  <si>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NOTA:   ESF-01</t>
  </si>
  <si>
    <t>CUENTA</t>
  </si>
  <si>
    <t>NOMBRE DE LA CUENTA</t>
  </si>
  <si>
    <t>MONTO</t>
  </si>
  <si>
    <t>TIPO</t>
  </si>
  <si>
    <t>MONTO PARCIAL</t>
  </si>
  <si>
    <t xml:space="preserve">3 MESES </t>
  </si>
  <si>
    <t xml:space="preserve">TOTAL 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</si>
  <si>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</si>
  <si>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</si>
  <si>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</si>
  <si>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</si>
  <si>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</si>
  <si>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</si>
  <si>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</si>
  <si>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</si>
  <si>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SALDO INICIAL</t>
  </si>
  <si>
    <t>SALDO FINAL</t>
  </si>
  <si>
    <t>FLUJO</t>
  </si>
  <si>
    <t>DE MEMORIA</t>
  </si>
  <si>
    <t>A) Contables: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</si>
  <si>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</si>
  <si>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</si>
  <si>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</si>
  <si>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</si>
  <si>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</si>
  <si>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</si>
  <si>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</si>
  <si>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</si>
  <si>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</si>
  <si>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</si>
  <si>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</si>
  <si>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</si>
  <si>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</si>
  <si>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</si>
  <si>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</si>
  <si>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</si>
  <si>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</si>
  <si>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</si>
  <si>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</si>
  <si>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</si>
  <si>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</si>
  <si>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</si>
  <si>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</si>
  <si>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</si>
  <si>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</si>
  <si>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</si>
  <si>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</si>
  <si>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</si>
  <si>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</si>
  <si>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99by</t>
  </si>
  <si>
    <t>NOTAS A LOS ESTADOS FINANCIEROS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</si>
  <si>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</si>
  <si>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</si>
  <si>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</si>
  <si>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</si>
  <si>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</si>
  <si>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</si>
  <si>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</si>
  <si>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</si>
  <si>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</si>
  <si>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</si>
  <si>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</si>
  <si>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</si>
  <si>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</si>
  <si>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</si>
  <si>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</si>
  <si>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</si>
  <si>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</si>
  <si>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</si>
  <si>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</si>
  <si>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</si>
  <si>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</si>
  <si>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</si>
  <si>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</si>
  <si>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</si>
  <si>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</si>
  <si>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</si>
  <si>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</si>
  <si>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</si>
  <si>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</si>
  <si>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</si>
  <si>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</si>
  <si>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</si>
  <si>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</si>
  <si>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</si>
  <si>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</si>
  <si>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</si>
  <si>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</si>
  <si>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</si>
  <si>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</si>
  <si>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</si>
  <si>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</si>
  <si>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</si>
  <si>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</si>
  <si>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</si>
  <si>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</si>
  <si>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</si>
  <si>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Memoria</t>
  </si>
  <si>
    <t>5800-6100-6300</t>
  </si>
  <si>
    <t>Conciliacion_Ig</t>
  </si>
  <si>
    <t>Conciliacion_Eg</t>
  </si>
  <si>
    <t>1131    ANTICIPO A PROVEEDORES POR ADQUISICIÓN DE BIENES Y PRESTACIÓN DE SERVICIOS A CORTO PLAZO</t>
  </si>
  <si>
    <t>1134    ANTICIPO A CONTRATISTAS POR OBRAS PÚBLICAS A CORTO PLAZO</t>
  </si>
  <si>
    <t>111400000001</t>
  </si>
  <si>
    <t>VALORES EN BANCOS</t>
  </si>
  <si>
    <t>INVERSION</t>
  </si>
  <si>
    <t>111500000001</t>
  </si>
  <si>
    <t>HSBC</t>
  </si>
  <si>
    <t>CHEQUE</t>
  </si>
  <si>
    <t>111500000002</t>
  </si>
  <si>
    <t>SANTANDER</t>
  </si>
  <si>
    <t>111500000003</t>
  </si>
  <si>
    <t>111500000005</t>
  </si>
  <si>
    <t>BBVBANCOMER</t>
  </si>
  <si>
    <t>112100000001</t>
  </si>
  <si>
    <t xml:space="preserve">FONDO DE AHORRO BANORTE </t>
  </si>
  <si>
    <t>112200000101</t>
  </si>
  <si>
    <t>SUELDOS PAGADOS POR ANTICIPADO</t>
  </si>
  <si>
    <t>112200000103</t>
  </si>
  <si>
    <t>PRÉSTAMOS A PLAZO</t>
  </si>
  <si>
    <t>112200000104</t>
  </si>
  <si>
    <t>PRÉSTAMO TERRENO Y/O CONSTRUCCION VIVIENDAS ASTAUG</t>
  </si>
  <si>
    <t>112200000105</t>
  </si>
  <si>
    <t>PRÉSTAMOS A CORTO PLAZO ASTAUG</t>
  </si>
  <si>
    <t>112200000107</t>
  </si>
  <si>
    <t>CREDITO EN LLANTAS</t>
  </si>
  <si>
    <t>112200000108</t>
  </si>
  <si>
    <t>PRÉSTAMO PARA UNIFORMACION</t>
  </si>
  <si>
    <t>112200000109</t>
  </si>
  <si>
    <t>DIFERENCIA EN DECLARACION ISPT</t>
  </si>
  <si>
    <t>112200000110</t>
  </si>
  <si>
    <t>DIVERSAS</t>
  </si>
  <si>
    <t>112200000111</t>
  </si>
  <si>
    <t>CUENTAS POR COBRAR A EMPLEADOS CON LICENCIA</t>
  </si>
  <si>
    <t>112200000115</t>
  </si>
  <si>
    <t>PLAN DE PERMANENCIA</t>
  </si>
  <si>
    <t>112200000119</t>
  </si>
  <si>
    <t>BECARIOS PROMEP</t>
  </si>
  <si>
    <t>112200000120</t>
  </si>
  <si>
    <t>RED MEDICA</t>
  </si>
  <si>
    <t>112200000201</t>
  </si>
  <si>
    <t>PRESTAMOS ALUMNOS</t>
  </si>
  <si>
    <t>112200000301</t>
  </si>
  <si>
    <t>CUENTAS POR COBRAR FONDO DE OPERACIÓN GENERICO</t>
  </si>
  <si>
    <t>112200000302</t>
  </si>
  <si>
    <t>CUENTAS POR COBRAR FONDO DE OPERACIÓN ESPECIFICA</t>
  </si>
  <si>
    <t>112200000304</t>
  </si>
  <si>
    <t>CUENTAS POR COBRAR FONDO DE ACTIVOS FIJOS</t>
  </si>
  <si>
    <t>112200000305</t>
  </si>
  <si>
    <t>CUENTAS POR COBRAR FONDO DE RESERVA</t>
  </si>
  <si>
    <t>112300000100</t>
  </si>
  <si>
    <t>SECRETARIA DE HACIENDA Y CREDITO PUBLICO</t>
  </si>
  <si>
    <t>112300000200</t>
  </si>
  <si>
    <t>DEUDORES DIVERSOS</t>
  </si>
  <si>
    <t>112300000300</t>
  </si>
  <si>
    <t>GASTOS POR COMPROBAR</t>
  </si>
  <si>
    <t>112300000301</t>
  </si>
  <si>
    <t>GASTOS POR COMPROBAR 2013</t>
  </si>
  <si>
    <t>112300000400</t>
  </si>
  <si>
    <t>RESPONSIVAS PENDIENTES</t>
  </si>
  <si>
    <t>PROVEEDORES</t>
  </si>
  <si>
    <t>ANTICIPO A CONTRATISTAS POR OBRAS A CORTO PLAZO</t>
  </si>
  <si>
    <t>PENSIONES Y JUBILACIONES</t>
  </si>
  <si>
    <t xml:space="preserve">  Materiales, útiles y equipos menores de oficina</t>
  </si>
  <si>
    <t xml:space="preserve">  Materiales y útiles de impresión y reproducción</t>
  </si>
  <si>
    <t xml:space="preserve">  Materiales, útiles y equipos menores de tecnologías de la información y comunicaciones</t>
  </si>
  <si>
    <t xml:space="preserve">  Material de Limpieza</t>
  </si>
  <si>
    <t xml:space="preserve">  Materiales y útiles de enseñanza</t>
  </si>
  <si>
    <t xml:space="preserve">  Productos alimenticios para personas</t>
  </si>
  <si>
    <t xml:space="preserve">    Materiales de Administración, Emisión de documentos y Artículos Oficiales</t>
  </si>
  <si>
    <t xml:space="preserve">   Alimentos y utensilios</t>
  </si>
  <si>
    <t xml:space="preserve">  Materiales y Artículos de Construcción y de reparación</t>
  </si>
  <si>
    <t>I. INFORMACION CONTABLE</t>
  </si>
  <si>
    <t>1114     INVERSIONES TEMPORALES (HASTA 3 MESES)</t>
  </si>
  <si>
    <t>NOTA:       ESF-01</t>
  </si>
  <si>
    <t>1115     FONDOS C/AFECTACION ESPECIFICA</t>
  </si>
  <si>
    <t>1121     INVERSIONES FINANCIERAS A CORTO PLAZO</t>
  </si>
  <si>
    <t xml:space="preserve"> BANORTE </t>
  </si>
  <si>
    <t>1122     CUENTAS POR COBRAR A CORTO PLAZO</t>
  </si>
  <si>
    <t>NOTA:    ESF-02</t>
  </si>
  <si>
    <t>1123     DEUDORES DIVERSOS POR COBRAR A CORTO PLAZO</t>
  </si>
  <si>
    <t>NOTA:    ESF-03</t>
  </si>
  <si>
    <t>+_365_días</t>
  </si>
  <si>
    <t>113100000100</t>
  </si>
  <si>
    <t>113100000300</t>
  </si>
  <si>
    <t>DEPÓSITOS EN GARANTÍA</t>
  </si>
  <si>
    <t>113400000400</t>
  </si>
  <si>
    <t>1140    INVENTARIOS</t>
  </si>
  <si>
    <t>NOTA:    ESF-05</t>
  </si>
  <si>
    <t>METODO</t>
  </si>
  <si>
    <t>1141</t>
  </si>
  <si>
    <t>Inv. de Mercancías para Venta</t>
  </si>
  <si>
    <t>1142</t>
  </si>
  <si>
    <t>Inv. de Mercancías Terminadas</t>
  </si>
  <si>
    <t>1143</t>
  </si>
  <si>
    <t>Inv. de Mercancías en Proceso de Elaboración</t>
  </si>
  <si>
    <t>1144</t>
  </si>
  <si>
    <t>Inv. de Materias Primas, Materiales</t>
  </si>
  <si>
    <t>1145</t>
  </si>
  <si>
    <t>Bienes en tránsito</t>
  </si>
  <si>
    <t>1150    ALMACENES</t>
  </si>
  <si>
    <t>115112110100</t>
  </si>
  <si>
    <t>MATERIALES, ÚTILES Y EQUIPOS MENORES DE OFICINA</t>
  </si>
  <si>
    <t>PROMEDIOS</t>
  </si>
  <si>
    <t>115112120100</t>
  </si>
  <si>
    <t>MATERIALES Y UTILES DE IMPRESIÓN Y REPRODUCCION</t>
  </si>
  <si>
    <t>115112140100</t>
  </si>
  <si>
    <t>MATERIALES, ÚTILES Y EQUIPOS MENORES DE TECNOLOGÍAS DE LA INFORMACIÓN Y COMUNICACIONES</t>
  </si>
  <si>
    <t>115112160100</t>
  </si>
  <si>
    <t>MATERIAL DE LIMPIEZA</t>
  </si>
  <si>
    <t>115112170100</t>
  </si>
  <si>
    <t>MATERIALES Y UTILES DE ENSEÑANZA</t>
  </si>
  <si>
    <t>115122210100</t>
  </si>
  <si>
    <t>PRODUCTOS ALIMENTICIOS PARA PERSONAS</t>
  </si>
  <si>
    <t>115132460100</t>
  </si>
  <si>
    <t>MATERIAL ELECTRICO Y ELECTRONICO</t>
  </si>
  <si>
    <t>115132470100</t>
  </si>
  <si>
    <t>ARTICULOS METALICOS PARA LA CONSTRUCCIÓN</t>
  </si>
  <si>
    <t>115132490100</t>
  </si>
  <si>
    <t>OTROS MATERIALES Y ARTÍCULOS DE CONSTRUCCIÓN Y REPARACIÓN</t>
  </si>
  <si>
    <t>115142540100</t>
  </si>
  <si>
    <t>MATERIALES, ACCESORIOS Y SUMISTROS MÉDICOS</t>
  </si>
  <si>
    <t>115182910100</t>
  </si>
  <si>
    <t>HERRAMIENTAS MENORES</t>
  </si>
  <si>
    <t>115182920100</t>
  </si>
  <si>
    <t>REFACCIONES Y ACCESORIOS MENORES DE EDIFICIOS</t>
  </si>
  <si>
    <t>115182940100</t>
  </si>
  <si>
    <t>REFACCIONES Y ACCESORIOS MENORES DE EQUIPO DE COMPUTO Y TECNOLOGÍAS DE LA INFORMACIÓN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</si>
  <si>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</si>
  <si>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</si>
  <si>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</si>
  <si>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</si>
  <si>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</si>
  <si>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121300000001000003</t>
  </si>
  <si>
    <t>Banorte, 2438-1, FOBECA</t>
  </si>
  <si>
    <t>TERCEROS</t>
  </si>
  <si>
    <t>FOBECA</t>
  </si>
  <si>
    <t>ADMINISTRAR LOS RECURSOS ASIGNADOS A LA UNIVERSIDAD DE GUANAJUATO EN CADA UNO DE LOS CONVENIOS</t>
  </si>
  <si>
    <t>121300000001000008</t>
  </si>
  <si>
    <t>Fideicomiso Seguro contra Accidentes</t>
  </si>
  <si>
    <t>SEGURO CONTRA ACCIDENTES</t>
  </si>
  <si>
    <t>121300000001000010</t>
  </si>
  <si>
    <t>Fideicomiso Física 00041902-000</t>
  </si>
  <si>
    <t>FÍSICA</t>
  </si>
  <si>
    <t>121300000001000013</t>
  </si>
  <si>
    <t>Banamex135762-8</t>
  </si>
  <si>
    <t>121300000001000016</t>
  </si>
  <si>
    <t>Fideicomiso Fondo Universitario Patrimonial (Patronato)</t>
  </si>
  <si>
    <t xml:space="preserve">FONDO UNIVERSITARIO PATRIMONIAL </t>
  </si>
  <si>
    <t>121300000001000017</t>
  </si>
  <si>
    <t>Santander Serfin,0200151215 Jubilaciones y Pensiones</t>
  </si>
  <si>
    <t>121300000001000018</t>
  </si>
  <si>
    <t>2001797 FAM Santander</t>
  </si>
  <si>
    <t>FAM</t>
  </si>
  <si>
    <t>121300000001000019</t>
  </si>
  <si>
    <t>2001798-1 PROMEP SANTANDER</t>
  </si>
  <si>
    <t>PRODEP</t>
  </si>
  <si>
    <t>121300000001000020</t>
  </si>
  <si>
    <t>PIFI BANCOMER 0194646460</t>
  </si>
  <si>
    <t>1214    PARTICIPACIONES Y APORTACIONES DE CAPITAL</t>
  </si>
  <si>
    <t>NOTA:        ESF-07</t>
  </si>
  <si>
    <t xml:space="preserve">EMPRESA/OPDes </t>
  </si>
  <si>
    <t>1214000000010000001</t>
  </si>
  <si>
    <t>CAPITAL CONTABLE GUALDRA</t>
  </si>
  <si>
    <t>SOCIO MAYORITARIO</t>
  </si>
  <si>
    <t>GUALDRA, SA DE CV</t>
  </si>
  <si>
    <t>1214000000010000002</t>
  </si>
  <si>
    <t>CAPITAL CONTABLE ESTACIONAMIENTO LAS HUERTAS</t>
  </si>
  <si>
    <t>SOCIO MINORITARIO</t>
  </si>
  <si>
    <t xml:space="preserve">ESTACIONAMIENTO LAS HUERTAS SA DE CV </t>
  </si>
  <si>
    <t>I. INFORMACIÓN CONTABLE</t>
  </si>
  <si>
    <t>1230    BIENES INMUEBLES, INFRAESTRUCTURA Y CONSTRUCCIONES EN PROCESO</t>
  </si>
  <si>
    <t>NOTA:       ESF-08</t>
  </si>
  <si>
    <t>CRITERIO</t>
  </si>
  <si>
    <t>123105810100</t>
  </si>
  <si>
    <t>TERRENOS</t>
  </si>
  <si>
    <t>123200000100</t>
  </si>
  <si>
    <t>VIVIENDAS</t>
  </si>
  <si>
    <t>123305830100</t>
  </si>
  <si>
    <t>EDIFICIOS NO HABITACIONAL</t>
  </si>
  <si>
    <t>123406220100</t>
  </si>
  <si>
    <t>ADAPTACION Y ACONDICIONAMIENTO DE EDIFICIOS</t>
  </si>
  <si>
    <t>123600000100</t>
  </si>
  <si>
    <t>CONTRUCCIONES DE OBRAS EN PROCESO</t>
  </si>
  <si>
    <t>BIENES INMUEBLES, INFRAESTRUCTURA Y CONSTRUCCIONES EN PROCESO</t>
  </si>
  <si>
    <t>1240    BIENES MUEBLES</t>
  </si>
  <si>
    <t>124105100100</t>
  </si>
  <si>
    <t xml:space="preserve">MOBILIARIO Y EQUIPO </t>
  </si>
  <si>
    <t>124115110100</t>
  </si>
  <si>
    <t>MUEBLES DE OFICINA Y ESTANTERIA</t>
  </si>
  <si>
    <t>124135150100</t>
  </si>
  <si>
    <t>EQUIPO DE COMPUTO Y TECNOLOGIAS DE INFORMACION</t>
  </si>
  <si>
    <t>124195190100</t>
  </si>
  <si>
    <t>OTROS MOBILIARIOS Y EQUIPOS DE ADMINISTRACION</t>
  </si>
  <si>
    <t>124215210100</t>
  </si>
  <si>
    <t>EQUIPOS Y APARATOS AUDIOVISUALES</t>
  </si>
  <si>
    <t>124245290100</t>
  </si>
  <si>
    <t>OTRO MOBILIARIO Y EQUIPO EDUCACIONAL</t>
  </si>
  <si>
    <t>124315310100</t>
  </si>
  <si>
    <t>EQUIPO MEDICO Y DE LABORATORIO</t>
  </si>
  <si>
    <t>124415410100</t>
  </si>
  <si>
    <t>AUTOMOVILES Y CAMIONES</t>
  </si>
  <si>
    <t>124615610100</t>
  </si>
  <si>
    <t>MAQUINARIA Y EQUIPO AGROPECUARIO</t>
  </si>
  <si>
    <t>124655650100</t>
  </si>
  <si>
    <t>EQUIPO DE COMUNICACIÓN Y TELECOMUNICACIÓN</t>
  </si>
  <si>
    <t>124695690100</t>
  </si>
  <si>
    <t>OTROS EQUIPOS</t>
  </si>
  <si>
    <t>124715130100</t>
  </si>
  <si>
    <t>BIENES ARTISTICOS CULTURALES Y CIENTIFICOS</t>
  </si>
  <si>
    <t>BIENES MUEBLES</t>
  </si>
  <si>
    <t>1261    DEPRECIACIÓN ACUMULADA DE BIENES INMUEBLES</t>
  </si>
  <si>
    <t>NOTA:  ESF-08</t>
  </si>
  <si>
    <t>126106200100000001</t>
  </si>
  <si>
    <t xml:space="preserve"> DEPRECIACIÓN ACUMULADA DE EDIFICIOS</t>
  </si>
  <si>
    <t>TOTAL</t>
  </si>
  <si>
    <t>1263    DEPRECIACIÓN ACUMULADA DE BIENES MUEBLES</t>
  </si>
  <si>
    <t>126305110100000001</t>
  </si>
  <si>
    <t>Depreciación Acumulada de Muebles de oficina y estantería</t>
  </si>
  <si>
    <t>126305120100000002</t>
  </si>
  <si>
    <t>Depreciación Acumulada de Muebles, excepto de oficina y estantería</t>
  </si>
  <si>
    <t>126305130100000003</t>
  </si>
  <si>
    <t>Depreciación Acumulada Bienes artísticos, culturales y científicos</t>
  </si>
  <si>
    <t>126305150100000005</t>
  </si>
  <si>
    <t>Depreciación Acumulada de equipo de cómputo y tecnologías de información</t>
  </si>
  <si>
    <t>126305190100000009</t>
  </si>
  <si>
    <t>Depreciación Acumulada de otros mobiliarios y equipos de administración</t>
  </si>
  <si>
    <t>126305210200000001</t>
  </si>
  <si>
    <t>Depreciación Acumulada de equipos y aparatos audiovisuales</t>
  </si>
  <si>
    <t>126305220200000002</t>
  </si>
  <si>
    <t>Depreciación Acumulada de aparatos deportivos</t>
  </si>
  <si>
    <t>126305230200000003</t>
  </si>
  <si>
    <t>Depreciación Acumulada de cámaras fotográficas y de video</t>
  </si>
  <si>
    <t>126305290200000009</t>
  </si>
  <si>
    <t>Depreciación Acumulada de otro mobiliario y equipo educacional y recreativo</t>
  </si>
  <si>
    <t>126305310300000001</t>
  </si>
  <si>
    <t>Depreciación Acumulada de equipo médico y de laboratorio</t>
  </si>
  <si>
    <t>126305320300000002</t>
  </si>
  <si>
    <t>Depreciación Acumulada de instrumental médico</t>
  </si>
  <si>
    <t>126305410400000001</t>
  </si>
  <si>
    <t>Depreciación Acumulada de automoviles y camiones</t>
  </si>
  <si>
    <t>126305420400000003</t>
  </si>
  <si>
    <t>Depreciación Acumulada de carrocerías y remolques</t>
  </si>
  <si>
    <t>126305490400000009</t>
  </si>
  <si>
    <t>Depreciación Acumulada de otros equipos de transporte</t>
  </si>
  <si>
    <t>126305610600000001</t>
  </si>
  <si>
    <t>Depreciación Acumulada de maquinaria y equipo agropecuario</t>
  </si>
  <si>
    <t>126305620600000002</t>
  </si>
  <si>
    <t>Depreciación Acumulada de maquinaria y equipo industrial</t>
  </si>
  <si>
    <t>126305630600000003</t>
  </si>
  <si>
    <t>Depreciación Acumulada de maquinaria y equipo de construcción</t>
  </si>
  <si>
    <t>126305650600000005</t>
  </si>
  <si>
    <t>Depreciación Acumulada de equipo de comunicación y telecomunicación</t>
  </si>
  <si>
    <t>126305660600000006</t>
  </si>
  <si>
    <t>Depreciación Acumulada de equipos de generación eléctrica, aparatos y accesorios eléctricos</t>
  </si>
  <si>
    <t>126305670600000007</t>
  </si>
  <si>
    <t>Depreciación Acumulada de herramientas y máquinas - herramienta</t>
  </si>
  <si>
    <t>126305690600000009</t>
  </si>
  <si>
    <t>Depreciación Acumulada de otros equipos</t>
  </si>
  <si>
    <t>1250        ACTIVOS INTANGIBLES</t>
  </si>
  <si>
    <t>NOTA:        ESF-09</t>
  </si>
  <si>
    <t>125105910100</t>
  </si>
  <si>
    <t>SOFTWARE</t>
  </si>
  <si>
    <t xml:space="preserve">ACTIVOS INTANGIBLES </t>
  </si>
  <si>
    <t>1270     ACTIVOS DIFERIDOS</t>
  </si>
  <si>
    <t>127500000100</t>
  </si>
  <si>
    <t>BENEFICIOS AL RETIRO DE EMPLEADOS PAGADOS POR ADELANTADO</t>
  </si>
  <si>
    <t>ACTIVOS DIFERIDOS</t>
  </si>
  <si>
    <t>Cta0113</t>
  </si>
  <si>
    <t>NOTA:        ESF-10</t>
  </si>
  <si>
    <t>1280        ESTIMACIONES Y DETERIOROS</t>
  </si>
  <si>
    <t>NO APLICA</t>
  </si>
  <si>
    <t>1290         OTROS ACTIVOS NO CIRCULANTES</t>
  </si>
  <si>
    <t>NOTA:   ESF-11</t>
  </si>
  <si>
    <t>2110  Y 2120 CUENTAS Y DOCUMENTOS POR PAGAR</t>
  </si>
  <si>
    <t xml:space="preserve">NOTA:         ESF-12 </t>
  </si>
  <si>
    <t>211100000101</t>
  </si>
  <si>
    <t>SUELDOS PENDIENTES DE PAGO</t>
  </si>
  <si>
    <t>211200000100</t>
  </si>
  <si>
    <t>PROVEEDORES POR PAGAR</t>
  </si>
  <si>
    <t>211700000103</t>
  </si>
  <si>
    <t>RETENCIONES AL PERSONAL</t>
  </si>
  <si>
    <t>211700000104</t>
  </si>
  <si>
    <t>APORTACIONES</t>
  </si>
  <si>
    <t>211700000105</t>
  </si>
  <si>
    <t>PROYECTOS</t>
  </si>
  <si>
    <t>211700000201</t>
  </si>
  <si>
    <t>IMPUESTOS RETENIDOS</t>
  </si>
  <si>
    <t>211700000301</t>
  </si>
  <si>
    <t>IMPUESTOS RETENIDOS ESTADO</t>
  </si>
  <si>
    <t>211900000301</t>
  </si>
  <si>
    <t>CUENTAS POR PAGAR ENTRE FONDO DE OPERACIÓN GENERICO</t>
  </si>
  <si>
    <t>211900000302</t>
  </si>
  <si>
    <t>CUENTAS POR PAGAR ENTRE FONDO DE OPERACIÓN ESPECIFICA</t>
  </si>
  <si>
    <t>212100000001</t>
  </si>
  <si>
    <t>DOCUMENTOS POR PAGAR X DEPOSITOS EN GARANTIA</t>
  </si>
  <si>
    <t>212900000003</t>
  </si>
  <si>
    <t>2160  FONDOS Y BIENES DE TERCEROS EN GARANTÍA Y/O ADMINISTRACIÓN A CORTO PLAZO</t>
  </si>
  <si>
    <t>NOTA:         ESF-13</t>
  </si>
  <si>
    <t>NATURALEZA</t>
  </si>
  <si>
    <t>216500000001</t>
  </si>
  <si>
    <t>FAFEF 2011</t>
  </si>
  <si>
    <t>216500000100</t>
  </si>
  <si>
    <t>ASOCIACIONES SINDICALES</t>
  </si>
  <si>
    <t>216500000200</t>
  </si>
  <si>
    <t>CUOTAS SINDICALES Y RETENCIONES ASPAAUG</t>
  </si>
  <si>
    <t>2199     OTROS PASIVOS CIRCULANTES</t>
  </si>
  <si>
    <t>NOTA:     ESF-14</t>
  </si>
  <si>
    <t>219900000100</t>
  </si>
  <si>
    <t>ACREEDORES DE LA INSTITUCION</t>
  </si>
  <si>
    <t>219900000200</t>
  </si>
  <si>
    <t>RETENCIONES A FAVOR DE TERCEROS</t>
  </si>
  <si>
    <t>219900000300</t>
  </si>
  <si>
    <t>FIDEICOMISOS A FAVOR DE TERCEROS</t>
  </si>
  <si>
    <t>219900000400</t>
  </si>
  <si>
    <t>OTROS PASIVOS</t>
  </si>
  <si>
    <t>NOTAS A LOS ESTADOS FINANCIEROS DE SEPTIEMBRE 2015</t>
  </si>
  <si>
    <t>DE GESTION ADMINISTRATIVA</t>
  </si>
  <si>
    <t>2.2.3.0</t>
  </si>
  <si>
    <t>DEUDA PUBLICA A LARGO PLAZO</t>
  </si>
  <si>
    <t>NOTA:   ESF-15</t>
  </si>
  <si>
    <t>Estado Analítico de la Deuda y Otros Pasivos</t>
  </si>
  <si>
    <t>Destino del</t>
  </si>
  <si>
    <t>Acreedor</t>
  </si>
  <si>
    <t># contrato de</t>
  </si>
  <si>
    <t>Clase del</t>
  </si>
  <si>
    <t>Financiamiento contratado</t>
  </si>
  <si>
    <t>Saldo en</t>
  </si>
  <si>
    <t>Tasa de</t>
  </si>
  <si>
    <t>Capital amortizado</t>
  </si>
  <si>
    <t>Intereses</t>
  </si>
  <si>
    <t xml:space="preserve">Capital </t>
  </si>
  <si>
    <t>Número de</t>
  </si>
  <si>
    <t>Fecha de</t>
  </si>
  <si>
    <t>Registro</t>
  </si>
  <si>
    <t>Período de</t>
  </si>
  <si>
    <t>Aval</t>
  </si>
  <si>
    <t>Garantía</t>
  </si>
  <si>
    <t>Fecha del Acuerdo</t>
  </si>
  <si>
    <t>INDICE</t>
  </si>
  <si>
    <t>Crédito</t>
  </si>
  <si>
    <t>crédito</t>
  </si>
  <si>
    <t>título</t>
  </si>
  <si>
    <t>En UDIS</t>
  </si>
  <si>
    <t>En Pesos</t>
  </si>
  <si>
    <t xml:space="preserve"> pesos </t>
  </si>
  <si>
    <t xml:space="preserve"> Interés</t>
  </si>
  <si>
    <t>pagados</t>
  </si>
  <si>
    <t>Pagado</t>
  </si>
  <si>
    <t>pagos</t>
  </si>
  <si>
    <t>Contratación</t>
  </si>
  <si>
    <t>Vencimiento</t>
  </si>
  <si>
    <t>Estatal</t>
  </si>
  <si>
    <t>Gracia</t>
  </si>
  <si>
    <t>No. de Decreto del Congreso / Autorización</t>
  </si>
  <si>
    <t>de cada ente</t>
  </si>
  <si>
    <t>Observaciones</t>
  </si>
  <si>
    <t>I. INFORMACIÓN CONTABLE/PRESUPUESTAL</t>
  </si>
  <si>
    <t>4100  Y  4200    INGRESOS</t>
  </si>
  <si>
    <t>NOTA:   ERA-01</t>
  </si>
  <si>
    <t>412907100001</t>
  </si>
  <si>
    <t>APORTACIONES DE SEGURIDAD SOCIAL</t>
  </si>
  <si>
    <t>416406100001</t>
  </si>
  <si>
    <t>INGRESOS POR APLICACIÓN/COMPENSACIÓN DECRETO 05 DICIEMBRE 2008</t>
  </si>
  <si>
    <t>417307100001</t>
  </si>
  <si>
    <t>INSCRIPCIONES</t>
  </si>
  <si>
    <t>417307100002</t>
  </si>
  <si>
    <t>CURSOS Y TALLERES</t>
  </si>
  <si>
    <t>417307100003</t>
  </si>
  <si>
    <t>DIPLOMADOS</t>
  </si>
  <si>
    <t>417307100004</t>
  </si>
  <si>
    <t>EXÁMENES</t>
  </si>
  <si>
    <t>417307100005</t>
  </si>
  <si>
    <t>EXPEDICIÓN DE DOCUMENTOS</t>
  </si>
  <si>
    <t>417307100006</t>
  </si>
  <si>
    <t>CERTIFICACIÓN DE DOCUMENTOS</t>
  </si>
  <si>
    <t>417307100007</t>
  </si>
  <si>
    <t>INCORPORACIONES</t>
  </si>
  <si>
    <t>417307100008</t>
  </si>
  <si>
    <t>OTROS INGRESOS POR VENTA DE BIENES Y SERVICIOS DE ORGANISMOS DESCENTRALIZADOS</t>
  </si>
  <si>
    <t>417307100009</t>
  </si>
  <si>
    <t>RENTA DE CAFETERIAS</t>
  </si>
  <si>
    <t>417307100010</t>
  </si>
  <si>
    <t>INGRESOS POR SERVICIOS DE FOTOCOPIADO Y REPRODUCCIÓN</t>
  </si>
  <si>
    <t>417307100011</t>
  </si>
  <si>
    <t>INGRESOS POR LIBRERÍAS</t>
  </si>
  <si>
    <t>417307100012</t>
  </si>
  <si>
    <t>INGRESOS POR RENTA DE INSTALACIONES</t>
  </si>
  <si>
    <t>417307100013</t>
  </si>
  <si>
    <t>INGRESOS DE TIENDAS</t>
  </si>
  <si>
    <t>417307100014</t>
  </si>
  <si>
    <t>INGRESOS POR SERVICIOS DE IMPRENTA</t>
  </si>
  <si>
    <t>417307100019</t>
  </si>
  <si>
    <t>ORGANIZACIÓN DE EVENTOS</t>
  </si>
  <si>
    <t>417307100020</t>
  </si>
  <si>
    <t>VENTA DE PUBLICACIONES</t>
  </si>
  <si>
    <t>417307100021</t>
  </si>
  <si>
    <t>RECUPERACIONES</t>
  </si>
  <si>
    <t>417307100022</t>
  </si>
  <si>
    <t>RECUPERACONES DEPORTIVAS</t>
  </si>
  <si>
    <t>417307100023</t>
  </si>
  <si>
    <t>INTERCAMBIO ACADÉMICO</t>
  </si>
  <si>
    <t>417307100024</t>
  </si>
  <si>
    <t>SERVICIO BIBLIOTECARIO</t>
  </si>
  <si>
    <t>417307100025</t>
  </si>
  <si>
    <t>INTERNET</t>
  </si>
  <si>
    <t>417307100026</t>
  </si>
  <si>
    <t>VENTA DE PRODUCTOS</t>
  </si>
  <si>
    <t>417307100027</t>
  </si>
  <si>
    <t>SERVICIOS MÉDICOS</t>
  </si>
  <si>
    <t>417307100028</t>
  </si>
  <si>
    <t>SERVICIOS DE LABORATORIO</t>
  </si>
  <si>
    <t>417307100031</t>
  </si>
  <si>
    <t>MUSEOS, SALAS Y EXPOSICIONES</t>
  </si>
  <si>
    <t>417307100032</t>
  </si>
  <si>
    <t>INGRESOS GENERADOS POR GRUPOS ARTISTICOS</t>
  </si>
  <si>
    <t>417307100033</t>
  </si>
  <si>
    <t>OTROS</t>
  </si>
  <si>
    <t>417307100034</t>
  </si>
  <si>
    <t>SERVICIOS DE APOYO TÉCNICO</t>
  </si>
  <si>
    <t>417307100036</t>
  </si>
  <si>
    <t>CAPACITACIÓN</t>
  </si>
  <si>
    <t>417307100037</t>
  </si>
  <si>
    <t>ESTUDIOS</t>
  </si>
  <si>
    <t>417307100039</t>
  </si>
  <si>
    <t>SERVICIOS ESPECIALIZADOS</t>
  </si>
  <si>
    <t>417307100040</t>
  </si>
  <si>
    <t>417307100041</t>
  </si>
  <si>
    <t xml:space="preserve">INGRESOS DE GESTION </t>
  </si>
  <si>
    <t>421308300002</t>
  </si>
  <si>
    <t>INGRESOS POR PROYECTOS Y CONVENIOS FEDERALES</t>
  </si>
  <si>
    <t>421308300003</t>
  </si>
  <si>
    <t>INGRESOS POR PROYECTOS Y CONVENIOS ESTATALES</t>
  </si>
  <si>
    <t>421308300004</t>
  </si>
  <si>
    <t>INGRESOS POR PROYECTOS Y CONVENIOS MUNICIPALES</t>
  </si>
  <si>
    <t>421308300005</t>
  </si>
  <si>
    <t>INGRESOS POR PROYECTOS Y CONVENIOS INTERNACIONALES</t>
  </si>
  <si>
    <t>421308300006</t>
  </si>
  <si>
    <t>PROYECTOS Y CONVENIOS</t>
  </si>
  <si>
    <t>421308300008</t>
  </si>
  <si>
    <t>TRANSFERENCIAS A FIDEICOMISOS, MANDATOS ANALOGOS</t>
  </si>
  <si>
    <t>422309100005</t>
  </si>
  <si>
    <t>SUBSIDIO ESTATAL EXTRAORDINARIO</t>
  </si>
  <si>
    <t>422309300001</t>
  </si>
  <si>
    <t>SUBSIDIO FEDERAL ORDINARIO</t>
  </si>
  <si>
    <t>422309300002</t>
  </si>
  <si>
    <t>SUBSIDIO FEDERAL EXTRAORDINARIO</t>
  </si>
  <si>
    <t>422309300004</t>
  </si>
  <si>
    <t>SUBSIDIO ESTATAL ORDINARIO</t>
  </si>
  <si>
    <t>422409400001</t>
  </si>
  <si>
    <t>DONATIVOS</t>
  </si>
  <si>
    <t>PARTICIPACIONES, APORTACIONES, TRANSFERENCIAS, ASIGNACIONES, SUBSIDIOS Y OTRAS AYUDAS</t>
  </si>
  <si>
    <t>NOTA:   ERA02</t>
  </si>
  <si>
    <t>431105100001</t>
  </si>
  <si>
    <t>INTERESES GENERALES</t>
  </si>
  <si>
    <t>PRODUCTOS FINANCIEROS</t>
  </si>
  <si>
    <t>431105100002</t>
  </si>
  <si>
    <t>INTERESES ESPECIFICOS</t>
  </si>
  <si>
    <t>431108300001</t>
  </si>
  <si>
    <t>INTERESES POR INVERSIONES, CUENTAS BANCARIAS Y OTROS, ETC</t>
  </si>
  <si>
    <t>439300000001</t>
  </si>
  <si>
    <t>VARIACIÓN POR MONEDA EXTRANJERA</t>
  </si>
  <si>
    <t>439908300001</t>
  </si>
  <si>
    <t>INGRESOS POR SUCESIONES</t>
  </si>
  <si>
    <t>439908300002</t>
  </si>
  <si>
    <t>439908300003</t>
  </si>
  <si>
    <t>INGRESOS POR SANCIONES</t>
  </si>
  <si>
    <t>SANCIONES, DESCUENTOS</t>
  </si>
  <si>
    <t>5. GASTOS Y OTRAS PÉRDIDAS</t>
  </si>
  <si>
    <t>NOTA:    ERA-03</t>
  </si>
  <si>
    <t>%  GASTO</t>
  </si>
  <si>
    <t>EXPLICACIÓN</t>
  </si>
  <si>
    <t>511101130</t>
  </si>
  <si>
    <t>Sueldos Base</t>
  </si>
  <si>
    <t>511201210</t>
  </si>
  <si>
    <t>Honorarios</t>
  </si>
  <si>
    <t>511201220</t>
  </si>
  <si>
    <t>Sueldo base a personal eventual</t>
  </si>
  <si>
    <t>511301310</t>
  </si>
  <si>
    <t>Primas por años de servicios efectivos prestados</t>
  </si>
  <si>
    <t>511301320</t>
  </si>
  <si>
    <t>Primas de vacaciones, dominical y gratificación de fin de año</t>
  </si>
  <si>
    <t>511301330</t>
  </si>
  <si>
    <t>Horas extraordinarias</t>
  </si>
  <si>
    <t>511301340</t>
  </si>
  <si>
    <t>Compensaciones</t>
  </si>
  <si>
    <t>511401410</t>
  </si>
  <si>
    <t>Aportaciones de seguridad social</t>
  </si>
  <si>
    <t>511401440</t>
  </si>
  <si>
    <t>Aportaciones para seguros</t>
  </si>
  <si>
    <t>511501510</t>
  </si>
  <si>
    <t>Cuotas para el fondo de ahorro y fondo de trabajo</t>
  </si>
  <si>
    <t>511501520</t>
  </si>
  <si>
    <t>Indemnizaciones</t>
  </si>
  <si>
    <t>511501530</t>
  </si>
  <si>
    <t>Prestaciones y haberes de retiro</t>
  </si>
  <si>
    <t>511501540</t>
  </si>
  <si>
    <t>Prestaciones contractuales</t>
  </si>
  <si>
    <t>511501590</t>
  </si>
  <si>
    <t>Otras prestaciones sociales y económicas</t>
  </si>
  <si>
    <t>511601710</t>
  </si>
  <si>
    <t>Estímulos</t>
  </si>
  <si>
    <t>512102110</t>
  </si>
  <si>
    <t>Materiales, útiles y equipos menores de oficina</t>
  </si>
  <si>
    <t>512102120</t>
  </si>
  <si>
    <t>Materiales y útiles de impresión y reproducción</t>
  </si>
  <si>
    <t>Material estadÍstico y geográfico</t>
  </si>
  <si>
    <t>512102140</t>
  </si>
  <si>
    <t>Materiales, útiles y equipos menores de tecnologías de la información y comunicaciones</t>
  </si>
  <si>
    <t>512102150</t>
  </si>
  <si>
    <t>Material impreso e información digital</t>
  </si>
  <si>
    <t>512102160</t>
  </si>
  <si>
    <t>Material de limpieza</t>
  </si>
  <si>
    <t>512102170</t>
  </si>
  <si>
    <t>Materiales y útiles de enseñanza</t>
  </si>
  <si>
    <t>512102180</t>
  </si>
  <si>
    <t>Materiales para fotocredencialización</t>
  </si>
  <si>
    <t>512202210</t>
  </si>
  <si>
    <t>Productos alimenticios para personas</t>
  </si>
  <si>
    <t>512202220</t>
  </si>
  <si>
    <t>Productos alimenticios para animales</t>
  </si>
  <si>
    <t>512202230</t>
  </si>
  <si>
    <t>Utensilios para el servicio de alimentación</t>
  </si>
  <si>
    <t>512402410</t>
  </si>
  <si>
    <t>Productos minerales no metálicos</t>
  </si>
  <si>
    <t>512402420</t>
  </si>
  <si>
    <t>Cemento y productos de concreto</t>
  </si>
  <si>
    <t>512402430</t>
  </si>
  <si>
    <t>Cal, yeso y productos de yeso</t>
  </si>
  <si>
    <t>512402440</t>
  </si>
  <si>
    <t>Madera y productos de madera</t>
  </si>
  <si>
    <t>512402450</t>
  </si>
  <si>
    <t>Vidrio y productos de vidrio</t>
  </si>
  <si>
    <t>512402460</t>
  </si>
  <si>
    <t>Material eléctrico y electrónico</t>
  </si>
  <si>
    <t>512402470</t>
  </si>
  <si>
    <t>Artículos metálicos para construcción</t>
  </si>
  <si>
    <t>512402480</t>
  </si>
  <si>
    <t>Materiales complementarios</t>
  </si>
  <si>
    <t>512402490</t>
  </si>
  <si>
    <t>Otros materiales y artículos de construcción y reparación</t>
  </si>
  <si>
    <t>512502510</t>
  </si>
  <si>
    <t>Productos químicos básicos</t>
  </si>
  <si>
    <t>512502520</t>
  </si>
  <si>
    <t>Fertilizantes, pesticidas y otros agroquímicos</t>
  </si>
  <si>
    <t>512502530</t>
  </si>
  <si>
    <t>Medicinas y productos farmacéuticos</t>
  </si>
  <si>
    <t>512502540</t>
  </si>
  <si>
    <t>Materiales, accesorios y suministros médicos</t>
  </si>
  <si>
    <t>512502550</t>
  </si>
  <si>
    <t>Materiales, accesorios y suministros de laboratorio</t>
  </si>
  <si>
    <t>512502560</t>
  </si>
  <si>
    <t>Hules, plasticos y derivados</t>
  </si>
  <si>
    <t>512502590</t>
  </si>
  <si>
    <t>Otros productos químicos</t>
  </si>
  <si>
    <t>512602610</t>
  </si>
  <si>
    <t>Combustibles, lubricantes y aditivos</t>
  </si>
  <si>
    <t>512602620</t>
  </si>
  <si>
    <t>Carbon y sus derivados</t>
  </si>
  <si>
    <t>512702710</t>
  </si>
  <si>
    <t>Vestuario, uniformes</t>
  </si>
  <si>
    <t>512702720</t>
  </si>
  <si>
    <t>Prendas de seguridad y protección personal</t>
  </si>
  <si>
    <t>512702730</t>
  </si>
  <si>
    <t>Artículos deportivos</t>
  </si>
  <si>
    <t>512702740</t>
  </si>
  <si>
    <t>Productos textiles</t>
  </si>
  <si>
    <t>512702750</t>
  </si>
  <si>
    <t>Blancos y otros productos textiles excepto prendas de vestir</t>
  </si>
  <si>
    <t>512902910</t>
  </si>
  <si>
    <t>Herramientas menores</t>
  </si>
  <si>
    <t>512902920</t>
  </si>
  <si>
    <t xml:space="preserve">Refacciones y accesorios menores de edificios </t>
  </si>
  <si>
    <t>512902930</t>
  </si>
  <si>
    <t>Otros artículos y materiales de consumo</t>
  </si>
  <si>
    <t>512902940</t>
  </si>
  <si>
    <t>Refacciones y accesorios menores de equipo de computo y tecnologías de la información</t>
  </si>
  <si>
    <t>512902950</t>
  </si>
  <si>
    <t>Refacciones y accesorios menores de equipo e instrumental médico y de laboratorio</t>
  </si>
  <si>
    <t>512902960</t>
  </si>
  <si>
    <t xml:space="preserve">Refacciones y accesorios menores de equipo de transporte </t>
  </si>
  <si>
    <t>512902980</t>
  </si>
  <si>
    <t xml:space="preserve">Refacciones y accesorios menores de maquinaria y otros equipos </t>
  </si>
  <si>
    <t>512902990</t>
  </si>
  <si>
    <t>Refacciones y accesorios menores de otros bienes muebles</t>
  </si>
  <si>
    <t>513103110</t>
  </si>
  <si>
    <t>Energía Eléctrica</t>
  </si>
  <si>
    <t>513103120</t>
  </si>
  <si>
    <t>Gas L.P.</t>
  </si>
  <si>
    <t>513103130</t>
  </si>
  <si>
    <t>Agua</t>
  </si>
  <si>
    <t>513103140</t>
  </si>
  <si>
    <t>Telefonía tradicional</t>
  </si>
  <si>
    <t>513103150</t>
  </si>
  <si>
    <t>Telefonía celular</t>
  </si>
  <si>
    <t>513103160</t>
  </si>
  <si>
    <t>Servicios de telecomunicaciones y satélites</t>
  </si>
  <si>
    <t>513103170</t>
  </si>
  <si>
    <t>Servicios de acceso a internet</t>
  </si>
  <si>
    <t>513103180</t>
  </si>
  <si>
    <t>Servicios postales y telegráficos</t>
  </si>
  <si>
    <t>513103190</t>
  </si>
  <si>
    <t>Servicios integrales en materia de telecomunicación</t>
  </si>
  <si>
    <t>513203220</t>
  </si>
  <si>
    <t>Arrendamiento de edificios</t>
  </si>
  <si>
    <t>513203230</t>
  </si>
  <si>
    <t>Arrendamiento de mobiliario  y equipo de administración, educacional y recreativo</t>
  </si>
  <si>
    <t>513203250</t>
  </si>
  <si>
    <t>Arrendamiento de equipo de transporte</t>
  </si>
  <si>
    <t>513203260</t>
  </si>
  <si>
    <t>Arrendamiento de maquinaria, otros equipos y herramientas</t>
  </si>
  <si>
    <t>513203270</t>
  </si>
  <si>
    <t>Arrendamiento de activos intangibles</t>
  </si>
  <si>
    <t>513203290</t>
  </si>
  <si>
    <t>Otros arrendamientos</t>
  </si>
  <si>
    <t>513303310</t>
  </si>
  <si>
    <t>Servicios legales, de contabilidad, auditoria y relacionados</t>
  </si>
  <si>
    <t>513303320</t>
  </si>
  <si>
    <t>Servicios de diseño, arquitectura, ingeniería y actividades relacionadas</t>
  </si>
  <si>
    <t>513303330</t>
  </si>
  <si>
    <t>Servicios de consultoría administrativa, procesos, técnica y en tecnologías de la información</t>
  </si>
  <si>
    <t>513303340</t>
  </si>
  <si>
    <t>Servicios de capacitación</t>
  </si>
  <si>
    <t>513303350</t>
  </si>
  <si>
    <t>Servicios de investigación científica y desarrollo</t>
  </si>
  <si>
    <t>513303360</t>
  </si>
  <si>
    <t>Servicios de apoyo administrativo, fotocopiado e impresión</t>
  </si>
  <si>
    <t>513303370</t>
  </si>
  <si>
    <t xml:space="preserve">Servicios de protección y seguridad </t>
  </si>
  <si>
    <t>513303380</t>
  </si>
  <si>
    <t>Servicios de vigilancia</t>
  </si>
  <si>
    <t>513303390</t>
  </si>
  <si>
    <t>Servicios Profesionales, Científicos y Técnicos integrales</t>
  </si>
  <si>
    <t>513403410</t>
  </si>
  <si>
    <t>Servicios financieros y bancarios</t>
  </si>
  <si>
    <t>513403430</t>
  </si>
  <si>
    <t>Servicios de recaudación, traslado y custodia de valores</t>
  </si>
  <si>
    <t>513403440</t>
  </si>
  <si>
    <t>Seguros de responsabilidad patrimonial y fianzas</t>
  </si>
  <si>
    <t>513403450</t>
  </si>
  <si>
    <t>Seguro de Bienes Patrimoniales</t>
  </si>
  <si>
    <t>513403470</t>
  </si>
  <si>
    <t>Fletes y maniobras</t>
  </si>
  <si>
    <t>513503510</t>
  </si>
  <si>
    <t>Conservación y mantenimiento menor de inmuebles</t>
  </si>
  <si>
    <t>513503520</t>
  </si>
  <si>
    <t>Instalación, reparación y mantenimiento de mobiliario y equipo de administración, educacional y recreativo</t>
  </si>
  <si>
    <t>513503530</t>
  </si>
  <si>
    <t>Instalación, reparación y mantenimiento de equipo de computo y tecnología de la información</t>
  </si>
  <si>
    <t>513503540</t>
  </si>
  <si>
    <t>Instalación, reparación y mantenimiento de equipo e instrumental medico y de laboratorio</t>
  </si>
  <si>
    <t>513503550</t>
  </si>
  <si>
    <t>Reparación y mantenimiento de equipo de transporte</t>
  </si>
  <si>
    <t>513503570</t>
  </si>
  <si>
    <t>Instalación, reparación y mantenimiento de maquinaria, otros equipos y herramienta</t>
  </si>
  <si>
    <t>513503580</t>
  </si>
  <si>
    <t>Servicios de limpieza y manejo de desechos</t>
  </si>
  <si>
    <t>513503590</t>
  </si>
  <si>
    <t>Servicios de jardinería y fumigación</t>
  </si>
  <si>
    <t>513603610</t>
  </si>
  <si>
    <t>Difusión por radio, televisión y otros medios</t>
  </si>
  <si>
    <t>513603630</t>
  </si>
  <si>
    <t>Servicios de creatividad, preproducción y producción de publicidad, excepto internet</t>
  </si>
  <si>
    <t>513603650</t>
  </si>
  <si>
    <t>Servicios de la industria fílmica, del sonido y del video</t>
  </si>
  <si>
    <t>513603660</t>
  </si>
  <si>
    <t>Servicio de creación y difusión de contenido exclusivamente a través de Internet</t>
  </si>
  <si>
    <t>513603690</t>
  </si>
  <si>
    <t>Otros servicios de información</t>
  </si>
  <si>
    <t>513703710</t>
  </si>
  <si>
    <t>Pasajes aéreos</t>
  </si>
  <si>
    <t>513703720</t>
  </si>
  <si>
    <t>Pasajes terrestres</t>
  </si>
  <si>
    <t>513703750</t>
  </si>
  <si>
    <t>Viáticos en el país</t>
  </si>
  <si>
    <t>513703760</t>
  </si>
  <si>
    <t>Viáticos en el extranjero</t>
  </si>
  <si>
    <t>513703780</t>
  </si>
  <si>
    <t>Servicios integrales de traslado y viáticos</t>
  </si>
  <si>
    <t>513703790</t>
  </si>
  <si>
    <t>Otros servicios de traslado y hospedaje</t>
  </si>
  <si>
    <t>513803810</t>
  </si>
  <si>
    <t>Gastos de ceremonial</t>
  </si>
  <si>
    <t>513803820</t>
  </si>
  <si>
    <t xml:space="preserve">Gastos de orden social y cultural </t>
  </si>
  <si>
    <t>513903920</t>
  </si>
  <si>
    <t>Impuestos y derechos</t>
  </si>
  <si>
    <t>513903930</t>
  </si>
  <si>
    <t>Impuestos y derechos de importación</t>
  </si>
  <si>
    <t>513903980</t>
  </si>
  <si>
    <t>Impuesto sobre nóminas y otros que se deriven de una relación laboral</t>
  </si>
  <si>
    <t>524204420</t>
  </si>
  <si>
    <t>Becas y otras ayudas para programas de capacitación</t>
  </si>
  <si>
    <t>524304430</t>
  </si>
  <si>
    <t>Aportaciones de Gastos de Administración Institucional</t>
  </si>
  <si>
    <t>524304440</t>
  </si>
  <si>
    <t>Aportaciones al Fondo de Investigación</t>
  </si>
  <si>
    <t>524304450</t>
  </si>
  <si>
    <t>Ayudas sociales a instituciones sin fines de lucro</t>
  </si>
  <si>
    <t>524304470</t>
  </si>
  <si>
    <t>Ayudas sociales a entidades de interés público</t>
  </si>
  <si>
    <t>525104510</t>
  </si>
  <si>
    <t>Pensiones</t>
  </si>
  <si>
    <t>525204520</t>
  </si>
  <si>
    <t>528104810</t>
  </si>
  <si>
    <t>Donativos a instituciones sin fines de lucro</t>
  </si>
  <si>
    <t>551500000</t>
  </si>
  <si>
    <t>Depreciación de Bienes Muebles</t>
  </si>
  <si>
    <t>559900000</t>
  </si>
  <si>
    <t>Otros gastos varios</t>
  </si>
  <si>
    <t>3100    HACIENDA PÚBLICA/PATRIMONIO CONTRIBUIDO</t>
  </si>
  <si>
    <t>NOTA:    VHP-01</t>
  </si>
  <si>
    <t>MODIFICACION</t>
  </si>
  <si>
    <t>311000000100</t>
  </si>
  <si>
    <t>PATRIMONIO</t>
  </si>
  <si>
    <t>VARIOS</t>
  </si>
  <si>
    <t>REVALUOS DE BIENES INMUEBLES</t>
  </si>
  <si>
    <t xml:space="preserve">RECLASIFICACIÓN DE PATRIMONIO A REVALÚOS DE INMUEBLES LOS CUALES SE RECONOCIERON EN EL EJERCICIO 2013 </t>
  </si>
  <si>
    <t>3200     HACIENDA PÚBLICA/PATRIMONIO GENERADO</t>
  </si>
  <si>
    <t>NOTA:        VHP-02</t>
  </si>
  <si>
    <t>321000000100</t>
  </si>
  <si>
    <t>RESULTADO DEL EJERCICIO</t>
  </si>
  <si>
    <t>322000000100</t>
  </si>
  <si>
    <t>RESULTADO DE EJERCICIOS ANTERIORES</t>
  </si>
  <si>
    <t xml:space="preserve">Total </t>
  </si>
  <si>
    <t>1110    FLUJO DE EFECTIVO</t>
  </si>
  <si>
    <t>NOTA:         EFE-01</t>
  </si>
  <si>
    <t>111100000002</t>
  </si>
  <si>
    <t>FONDOS FIJOS DE OPERACIÓN</t>
  </si>
  <si>
    <t>EFECTIVO</t>
  </si>
  <si>
    <t>111200000001</t>
  </si>
  <si>
    <t>BANAMEX</t>
  </si>
  <si>
    <t>111200000002</t>
  </si>
  <si>
    <t>BANCOMER</t>
  </si>
  <si>
    <t>111200000003</t>
  </si>
  <si>
    <t>111200000004</t>
  </si>
  <si>
    <t>111200000005</t>
  </si>
  <si>
    <t>SCOTIABANK</t>
  </si>
  <si>
    <t>111200000006</t>
  </si>
  <si>
    <t>BANORTE</t>
  </si>
  <si>
    <t>111200000008</t>
  </si>
  <si>
    <t>BANCO DEL BAJIO</t>
  </si>
  <si>
    <t>111200000009</t>
  </si>
  <si>
    <t>BANREGIO</t>
  </si>
  <si>
    <t>111200000010</t>
  </si>
  <si>
    <t>BANCO INTERACCIONES</t>
  </si>
  <si>
    <t>BANCOS/TESORERIA</t>
  </si>
  <si>
    <t>111300000001</t>
  </si>
  <si>
    <t>BANCOS/DEPENDENCIAS Y OTROS</t>
  </si>
  <si>
    <t>INVERSIONES TEMPORALES (HASTA 3 MESES)</t>
  </si>
  <si>
    <t>FONDOS CON AFECTACION ESPECIFICA</t>
  </si>
  <si>
    <t xml:space="preserve">BANORTE </t>
  </si>
  <si>
    <t xml:space="preserve"> INVERSIONES FINANCIERAS A CORTO PLAZO</t>
  </si>
  <si>
    <t>121300000001</t>
  </si>
  <si>
    <t>FIDEICOMISOS, MANDATOS Y CONTRATOS ANALOGOS</t>
  </si>
  <si>
    <t>1210, 1230, 1240 Y 1250  INVERSIONES, ADQ. BIENES MUEBLES, INMUEBLES E INTANGIBLES</t>
  </si>
  <si>
    <t>NOTA:     EFE02</t>
  </si>
  <si>
    <t>% SUB</t>
  </si>
  <si>
    <t>INMUEBLES</t>
  </si>
  <si>
    <t>MUEBLES</t>
  </si>
  <si>
    <t>125100000100</t>
  </si>
  <si>
    <t>Software</t>
  </si>
  <si>
    <t>B) Presupuestales:</t>
  </si>
  <si>
    <t>1262    DEPRECIACIÓN ACUMULADA DE INFRAESTRUCTURA</t>
  </si>
  <si>
    <t>126206220100000002</t>
  </si>
  <si>
    <t>DEPRECIACIÓN ACUMULADA DE INFRAESTRUCTURA</t>
  </si>
  <si>
    <t>NOTA: ESF-08</t>
  </si>
  <si>
    <t>Depreciación Acumulada de embarcaciones</t>
  </si>
  <si>
    <t>126305450400000004</t>
  </si>
  <si>
    <t>211500000100</t>
  </si>
  <si>
    <t>TRANSFERENCIAS OTORGADAS POR EL GOBIERNO DEL ESTADO POR PAGAR A CORTO PLAZO</t>
  </si>
  <si>
    <t>211500000200</t>
  </si>
  <si>
    <t>TRANSFERENCIAS OTORGADAS POR LA FEDERACIÓN POR PAGAR A CORTO PLAZO</t>
  </si>
  <si>
    <t>OTROS DOCUMENTOS POR PAGAR A CORTO PLAZO</t>
  </si>
  <si>
    <t>REGALÍAS</t>
  </si>
  <si>
    <t>417307100029</t>
  </si>
  <si>
    <t>4300       OTROS INGRESOS Y BENEFICIOS</t>
  </si>
  <si>
    <t>INTERESES</t>
  </si>
  <si>
    <t>431108300002</t>
  </si>
  <si>
    <t>513203240</t>
  </si>
  <si>
    <t>Arrendamiento de equipo e instrumental médico y de laboratorio</t>
  </si>
  <si>
    <t>552107920</t>
  </si>
  <si>
    <t>Depreciación de Bienes Inmuebles</t>
  </si>
  <si>
    <t>551400000</t>
  </si>
  <si>
    <t>551300000</t>
  </si>
  <si>
    <t>Depreciación de Infraestructura</t>
  </si>
  <si>
    <t>Provisiones de Pasivos a Corto Plazo</t>
  </si>
  <si>
    <t>**SE LLEVO A CABO RECLASIFICACIÓN DE PATRIMONIO A REVALÚOS DE INMUEBLES LOS CUALES SE RECONOCIERON EN EL EJERCICIO 2013 POR UN MONTO DE $3,042,640,756
** ADEMÁS SE REGISTRAN LAS BAJAS DE LOS BIENES POR UN MONTO DE 1,642,116</t>
  </si>
  <si>
    <t>Maquinaria y equipo agropecuario</t>
  </si>
  <si>
    <t>PROFOCIE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</si>
</sst>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_-* #,##0_-;\-* #,##0_-;_-* &quot;-&quot;??_-;_-@_-"/>
    <numFmt numFmtId="166" formatCode="&quot;$&quot;#,##0.00"/>
    <numFmt numFmtId="167" formatCode="0_ ;\-0\ 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-* #,##0.0_-;\-* #,##0.0_-;_-* &quot;-&quot;??_-;_-@_-"/>
    <numFmt numFmtId="174" formatCode="#,##0.0_ ;\-#,##0.0\ "/>
    <numFmt numFmtId="175" formatCode="#,##0_ ;\-#,##0\ "/>
  </numFmts>
  <fonts count="92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Trebuchet MS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Garamond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55"/>
      <name val="Arial"/>
      <family val="2"/>
    </font>
    <font>
      <sz val="8"/>
      <color indexed="8"/>
      <name val="Calibri"/>
      <family val="2"/>
    </font>
    <font>
      <sz val="8"/>
      <color indexed="50"/>
      <name val="Arial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50"/>
      <name val="Trebuchet MS"/>
      <family val="2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Trebuchet MS"/>
      <family val="2"/>
    </font>
    <font>
      <sz val="9"/>
      <color indexed="8"/>
      <name val="Trebuchet MS"/>
      <family val="2"/>
    </font>
    <font>
      <sz val="11"/>
      <color indexed="8"/>
      <name val="Arial"/>
      <family val="2"/>
    </font>
    <font>
      <sz val="11"/>
      <color indexed="8"/>
      <name val="Trebuchet MS"/>
      <family val="2"/>
    </font>
    <font>
      <b/>
      <sz val="10"/>
      <color indexed="8"/>
      <name val="Arial"/>
      <family val="2"/>
    </font>
    <font>
      <b/>
      <sz val="9"/>
      <color indexed="8"/>
      <name val="Trebuchet MS"/>
      <family val="2"/>
    </font>
    <font>
      <sz val="10"/>
      <color indexed="10"/>
      <name val="Trebuchet MS"/>
      <family val="2"/>
    </font>
    <font>
      <sz val="10"/>
      <color indexed="9"/>
      <name val="Trebuchet MS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Garamond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0" tint="-0.3499799966812134"/>
      <name val="Arial"/>
      <family val="2"/>
    </font>
    <font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0"/>
      <color theme="0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b/>
      <sz val="10"/>
      <color rgb="FF92D050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1"/>
      <color theme="1"/>
      <name val="Arial"/>
      <family val="2"/>
    </font>
    <font>
      <sz val="11"/>
      <color theme="1"/>
      <name val="Trebuchet MS"/>
      <family val="2"/>
    </font>
    <font>
      <b/>
      <sz val="10"/>
      <color theme="1"/>
      <name val="Arial"/>
      <family val="2"/>
    </font>
    <font>
      <b/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color theme="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hair"/>
      <right/>
      <top/>
      <bottom style="hair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69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2" borderId="5" applyNumberFormat="0" applyFont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486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3" fillId="0" borderId="0" xfId="0" applyFont="1" applyAlignment="1">
      <alignment/>
    </xf>
    <xf numFmtId="4" fontId="51" fillId="0" borderId="0" xfId="0" applyNumberFormat="1" applyFont="1" applyAlignment="1">
      <alignment/>
    </xf>
    <xf numFmtId="0" fontId="70" fillId="0" borderId="0" xfId="0" applyFont="1" applyAlignment="1">
      <alignment/>
    </xf>
    <xf numFmtId="0" fontId="68" fillId="0" borderId="0" xfId="0" applyFont="1" applyBorder="1" applyAlignment="1">
      <alignment/>
    </xf>
    <xf numFmtId="0" fontId="51" fillId="0" borderId="0" xfId="0" applyFont="1" applyAlignment="1">
      <alignment/>
    </xf>
    <xf numFmtId="0" fontId="2" fillId="28" borderId="10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 wrapText="1"/>
    </xf>
    <xf numFmtId="0" fontId="51" fillId="0" borderId="0" xfId="0" applyFont="1" applyAlignment="1" applyProtection="1">
      <alignment/>
      <protection hidden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68" fillId="29" borderId="18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vertical="center"/>
    </xf>
    <xf numFmtId="0" fontId="72" fillId="0" borderId="20" xfId="0" applyFont="1" applyFill="1" applyBorder="1" applyAlignment="1">
      <alignment horizontal="left" vertical="center" wrapText="1" indent="1"/>
    </xf>
    <xf numFmtId="0" fontId="72" fillId="0" borderId="19" xfId="0" applyFont="1" applyFill="1" applyBorder="1" applyAlignment="1">
      <alignment horizontal="left" vertical="center" indent="1"/>
    </xf>
    <xf numFmtId="0" fontId="71" fillId="33" borderId="19" xfId="0" applyFont="1" applyFill="1" applyBorder="1" applyAlignment="1">
      <alignment vertical="center"/>
    </xf>
    <xf numFmtId="0" fontId="51" fillId="0" borderId="21" xfId="0" applyFont="1" applyBorder="1" applyAlignment="1">
      <alignment horizontal="center"/>
    </xf>
    <xf numFmtId="0" fontId="2" fillId="0" borderId="17" xfId="0" applyFont="1" applyFill="1" applyBorder="1" applyAlignment="1">
      <alignment horizontal="left" indent="1"/>
    </xf>
    <xf numFmtId="0" fontId="51" fillId="0" borderId="21" xfId="0" applyFont="1" applyFill="1" applyBorder="1" applyAlignment="1">
      <alignment horizontal="center"/>
    </xf>
    <xf numFmtId="0" fontId="52" fillId="0" borderId="21" xfId="55" applyFont="1" applyBorder="1" applyAlignment="1" applyProtection="1">
      <alignment horizontal="center" vertical="top"/>
      <protection hidden="1"/>
    </xf>
    <xf numFmtId="0" fontId="73" fillId="33" borderId="21" xfId="55" applyFont="1" applyFill="1" applyBorder="1" applyAlignment="1" applyProtection="1">
      <alignment horizontal="center" vertical="top"/>
      <protection hidden="1"/>
    </xf>
    <xf numFmtId="0" fontId="2" fillId="29" borderId="22" xfId="54" applyFont="1" applyFill="1" applyBorder="1" applyAlignment="1">
      <alignment horizontal="center" vertical="top"/>
      <protection/>
    </xf>
    <xf numFmtId="0" fontId="51" fillId="0" borderId="0" xfId="0" applyFont="1" applyAlignment="1">
      <alignment/>
    </xf>
    <xf numFmtId="0" fontId="2" fillId="29" borderId="19" xfId="54" applyFont="1" applyFill="1" applyBorder="1" applyAlignment="1">
      <alignment horizontal="left" vertical="top"/>
      <protection/>
    </xf>
    <xf numFmtId="0" fontId="2" fillId="29" borderId="22" xfId="54" applyFont="1" applyFill="1" applyBorder="1" applyAlignment="1">
      <alignment horizontal="left" vertical="top"/>
      <protection/>
    </xf>
    <xf numFmtId="0" fontId="74" fillId="0" borderId="0" xfId="0" applyFont="1" applyAlignment="1">
      <alignment/>
    </xf>
    <xf numFmtId="4" fontId="74" fillId="0" borderId="0" xfId="0" applyNumberFormat="1" applyFont="1" applyAlignment="1">
      <alignment/>
    </xf>
    <xf numFmtId="0" fontId="5" fillId="29" borderId="21" xfId="54" applyFont="1" applyFill="1" applyBorder="1" applyAlignment="1">
      <alignment horizontal="left" vertical="top"/>
      <protection/>
    </xf>
    <xf numFmtId="0" fontId="5" fillId="29" borderId="21" xfId="54" applyFont="1" applyFill="1" applyBorder="1" applyAlignment="1">
      <alignment horizontal="left" vertical="top" wrapText="1"/>
      <protection/>
    </xf>
    <xf numFmtId="0" fontId="75" fillId="29" borderId="21" xfId="55" applyFont="1" applyFill="1" applyBorder="1" applyAlignment="1">
      <alignment horizontal="center" vertical="center" wrapText="1"/>
      <protection/>
    </xf>
    <xf numFmtId="0" fontId="75" fillId="29" borderId="21" xfId="0" applyFont="1" applyFill="1" applyBorder="1" applyAlignment="1">
      <alignment horizontal="center" vertical="center"/>
    </xf>
    <xf numFmtId="49" fontId="74" fillId="0" borderId="23" xfId="0" applyNumberFormat="1" applyFont="1" applyFill="1" applyBorder="1" applyAlignment="1">
      <alignment horizontal="left" vertical="center" wrapText="1"/>
    </xf>
    <xf numFmtId="49" fontId="74" fillId="0" borderId="24" xfId="0" applyNumberFormat="1" applyFont="1" applyFill="1" applyBorder="1" applyAlignment="1">
      <alignment horizontal="left" vertical="center" wrapText="1"/>
    </xf>
    <xf numFmtId="165" fontId="74" fillId="0" borderId="24" xfId="49" applyNumberFormat="1" applyFont="1" applyFill="1" applyBorder="1" applyAlignment="1">
      <alignment horizontal="left" vertical="center" wrapText="1"/>
    </xf>
    <xf numFmtId="165" fontId="74" fillId="0" borderId="21" xfId="49" applyNumberFormat="1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left" vertical="center" wrapText="1"/>
    </xf>
    <xf numFmtId="0" fontId="75" fillId="33" borderId="23" xfId="0" applyFont="1" applyFill="1" applyBorder="1" applyAlignment="1">
      <alignment horizontal="left" vertical="center" wrapText="1"/>
    </xf>
    <xf numFmtId="165" fontId="75" fillId="0" borderId="24" xfId="49" applyNumberFormat="1" applyFont="1" applyFill="1" applyBorder="1" applyAlignment="1">
      <alignment horizontal="left" vertical="center" wrapText="1"/>
    </xf>
    <xf numFmtId="43" fontId="75" fillId="0" borderId="0" xfId="49" applyFont="1" applyAlignment="1">
      <alignment/>
    </xf>
    <xf numFmtId="49" fontId="74" fillId="0" borderId="25" xfId="0" applyNumberFormat="1" applyFont="1" applyFill="1" applyBorder="1" applyAlignment="1">
      <alignment horizontal="left" vertical="center" wrapText="1"/>
    </xf>
    <xf numFmtId="49" fontId="74" fillId="0" borderId="26" xfId="0" applyNumberFormat="1" applyFont="1" applyFill="1" applyBorder="1" applyAlignment="1">
      <alignment horizontal="left" vertical="center" wrapText="1"/>
    </xf>
    <xf numFmtId="165" fontId="74" fillId="0" borderId="26" xfId="49" applyNumberFormat="1" applyFont="1" applyFill="1" applyBorder="1" applyAlignment="1">
      <alignment horizontal="right" vertical="center" wrapText="1"/>
    </xf>
    <xf numFmtId="165" fontId="74" fillId="0" borderId="27" xfId="49" applyNumberFormat="1" applyFont="1" applyFill="1" applyBorder="1" applyAlignment="1">
      <alignment horizontal="center" vertical="center" wrapText="1"/>
    </xf>
    <xf numFmtId="165" fontId="74" fillId="0" borderId="24" xfId="49" applyNumberFormat="1" applyFont="1" applyFill="1" applyBorder="1" applyAlignment="1">
      <alignment horizontal="right" vertical="center" wrapText="1"/>
    </xf>
    <xf numFmtId="4" fontId="74" fillId="0" borderId="0" xfId="0" applyNumberFormat="1" applyFont="1" applyAlignment="1">
      <alignment horizontal="left" wrapText="1"/>
    </xf>
    <xf numFmtId="43" fontId="5" fillId="29" borderId="21" xfId="49" applyFont="1" applyFill="1" applyBorder="1" applyAlignment="1">
      <alignment horizontal="center" vertical="top" wrapText="1"/>
    </xf>
    <xf numFmtId="0" fontId="74" fillId="0" borderId="0" xfId="0" applyFont="1" applyAlignment="1">
      <alignment horizontal="left" wrapText="1"/>
    </xf>
    <xf numFmtId="4" fontId="75" fillId="29" borderId="21" xfId="0" applyNumberFormat="1" applyFont="1" applyFill="1" applyBorder="1" applyAlignment="1">
      <alignment horizontal="center" vertical="center"/>
    </xf>
    <xf numFmtId="4" fontId="75" fillId="29" borderId="21" xfId="0" applyNumberFormat="1" applyFont="1" applyFill="1" applyBorder="1" applyAlignment="1" quotePrefix="1">
      <alignment horizontal="center" vertical="center"/>
    </xf>
    <xf numFmtId="49" fontId="74" fillId="0" borderId="24" xfId="0" applyNumberFormat="1" applyFont="1" applyFill="1" applyBorder="1" applyAlignment="1">
      <alignment wrapText="1"/>
    </xf>
    <xf numFmtId="3" fontId="74" fillId="0" borderId="21" xfId="0" applyNumberFormat="1" applyFont="1" applyBorder="1" applyAlignment="1">
      <alignment wrapText="1"/>
    </xf>
    <xf numFmtId="3" fontId="75" fillId="33" borderId="21" xfId="0" applyNumberFormat="1" applyFont="1" applyFill="1" applyBorder="1" applyAlignment="1">
      <alignment wrapText="1"/>
    </xf>
    <xf numFmtId="49" fontId="74" fillId="0" borderId="21" xfId="0" applyNumberFormat="1" applyFont="1" applyFill="1" applyBorder="1" applyAlignment="1">
      <alignment wrapText="1"/>
    </xf>
    <xf numFmtId="0" fontId="74" fillId="0" borderId="21" xfId="0" applyFont="1" applyBorder="1" applyAlignment="1">
      <alignment wrapText="1"/>
    </xf>
    <xf numFmtId="0" fontId="75" fillId="33" borderId="21" xfId="0" applyFont="1" applyFill="1" applyBorder="1" applyAlignment="1">
      <alignment wrapText="1"/>
    </xf>
    <xf numFmtId="4" fontId="75" fillId="33" borderId="21" xfId="0" applyNumberFormat="1" applyFont="1" applyFill="1" applyBorder="1" applyAlignment="1">
      <alignment wrapText="1"/>
    </xf>
    <xf numFmtId="0" fontId="74" fillId="0" borderId="0" xfId="0" applyFont="1" applyBorder="1" applyAlignment="1">
      <alignment/>
    </xf>
    <xf numFmtId="0" fontId="75" fillId="29" borderId="28" xfId="55" applyFont="1" applyFill="1" applyBorder="1" applyAlignment="1">
      <alignment horizontal="center" vertical="center" wrapText="1"/>
      <protection/>
    </xf>
    <xf numFmtId="3" fontId="74" fillId="0" borderId="21" xfId="0" applyNumberFormat="1" applyFont="1" applyFill="1" applyBorder="1" applyAlignment="1">
      <alignment vertical="center" wrapText="1"/>
    </xf>
    <xf numFmtId="49" fontId="74" fillId="0" borderId="21" xfId="0" applyNumberFormat="1" applyFont="1" applyFill="1" applyBorder="1" applyAlignment="1">
      <alignment vertical="center" wrapText="1"/>
    </xf>
    <xf numFmtId="0" fontId="75" fillId="0" borderId="0" xfId="0" applyFont="1" applyFill="1" applyBorder="1" applyAlignment="1">
      <alignment horizontal="left" vertical="center" wrapText="1"/>
    </xf>
    <xf numFmtId="3" fontId="74" fillId="0" borderId="21" xfId="0" applyNumberFormat="1" applyFont="1" applyFill="1" applyBorder="1" applyAlignment="1">
      <alignment horizontal="right" wrapText="1"/>
    </xf>
    <xf numFmtId="0" fontId="5" fillId="0" borderId="0" xfId="54" applyFont="1" applyFill="1" applyBorder="1" applyAlignment="1">
      <alignment horizontal="left" vertical="top"/>
      <protection/>
    </xf>
    <xf numFmtId="0" fontId="75" fillId="0" borderId="0" xfId="0" applyFont="1" applyBorder="1" applyAlignment="1">
      <alignment/>
    </xf>
    <xf numFmtId="0" fontId="74" fillId="0" borderId="0" xfId="0" applyFont="1" applyFill="1" applyBorder="1" applyAlignment="1">
      <alignment/>
    </xf>
    <xf numFmtId="0" fontId="75" fillId="29" borderId="28" xfId="0" applyFont="1" applyFill="1" applyBorder="1" applyAlignment="1">
      <alignment horizontal="center" vertical="center" wrapText="1"/>
    </xf>
    <xf numFmtId="0" fontId="5" fillId="29" borderId="22" xfId="54" applyFont="1" applyFill="1" applyBorder="1" applyAlignment="1">
      <alignment horizontal="center" vertical="top"/>
      <protection/>
    </xf>
    <xf numFmtId="0" fontId="75" fillId="29" borderId="18" xfId="55" applyFont="1" applyFill="1" applyBorder="1" applyAlignment="1">
      <alignment horizontal="center" vertical="center" wrapText="1"/>
      <protection/>
    </xf>
    <xf numFmtId="0" fontId="75" fillId="29" borderId="18" xfId="0" applyFont="1" applyFill="1" applyBorder="1" applyAlignment="1">
      <alignment horizontal="center" vertical="center"/>
    </xf>
    <xf numFmtId="0" fontId="76" fillId="0" borderId="21" xfId="55" applyFont="1" applyBorder="1" applyAlignment="1" applyProtection="1">
      <alignment horizontal="center" vertical="top"/>
      <protection hidden="1"/>
    </xf>
    <xf numFmtId="0" fontId="77" fillId="0" borderId="21" xfId="0" applyFont="1" applyFill="1" applyBorder="1" applyAlignment="1">
      <alignment vertical="center"/>
    </xf>
    <xf numFmtId="3" fontId="75" fillId="0" borderId="21" xfId="0" applyNumberFormat="1" applyFont="1" applyFill="1" applyBorder="1" applyAlignment="1">
      <alignment horizontal="right"/>
    </xf>
    <xf numFmtId="0" fontId="77" fillId="0" borderId="21" xfId="0" applyFont="1" applyFill="1" applyBorder="1" applyAlignment="1">
      <alignment vertical="center" wrapText="1"/>
    </xf>
    <xf numFmtId="0" fontId="74" fillId="0" borderId="21" xfId="0" applyFont="1" applyBorder="1" applyAlignment="1">
      <alignment horizontal="center"/>
    </xf>
    <xf numFmtId="0" fontId="78" fillId="0" borderId="21" xfId="0" applyFont="1" applyFill="1" applyBorder="1" applyAlignment="1">
      <alignment horizontal="left" vertical="center" wrapText="1" indent="1"/>
    </xf>
    <xf numFmtId="3" fontId="78" fillId="0" borderId="21" xfId="0" applyNumberFormat="1" applyFont="1" applyFill="1" applyBorder="1" applyAlignment="1">
      <alignment horizontal="right" vertical="center"/>
    </xf>
    <xf numFmtId="0" fontId="76" fillId="0" borderId="29" xfId="55" applyFont="1" applyBorder="1" applyAlignment="1" applyProtection="1">
      <alignment horizontal="center" vertical="top"/>
      <protection hidden="1"/>
    </xf>
    <xf numFmtId="0" fontId="74" fillId="0" borderId="21" xfId="0" applyFont="1" applyFill="1" applyBorder="1" applyAlignment="1">
      <alignment horizontal="center"/>
    </xf>
    <xf numFmtId="0" fontId="74" fillId="0" borderId="21" xfId="0" applyFont="1" applyFill="1" applyBorder="1" applyAlignment="1" quotePrefix="1">
      <alignment horizontal="center"/>
    </xf>
    <xf numFmtId="0" fontId="78" fillId="0" borderId="21" xfId="0" applyFont="1" applyFill="1" applyBorder="1" applyAlignment="1">
      <alignment horizontal="left" vertical="center" indent="1"/>
    </xf>
    <xf numFmtId="0" fontId="79" fillId="33" borderId="21" xfId="55" applyFont="1" applyFill="1" applyBorder="1" applyAlignment="1" applyProtection="1">
      <alignment horizontal="center" vertical="top"/>
      <protection hidden="1"/>
    </xf>
    <xf numFmtId="0" fontId="77" fillId="33" borderId="21" xfId="0" applyFont="1" applyFill="1" applyBorder="1" applyAlignment="1">
      <alignment vertical="center"/>
    </xf>
    <xf numFmtId="3" fontId="75" fillId="33" borderId="21" xfId="0" applyNumberFormat="1" applyFont="1" applyFill="1" applyBorder="1" applyAlignment="1">
      <alignment horizontal="right"/>
    </xf>
    <xf numFmtId="0" fontId="68" fillId="29" borderId="18" xfId="55" applyFont="1" applyFill="1" applyBorder="1" applyAlignment="1">
      <alignment horizontal="center" vertical="center" wrapText="1"/>
      <protection/>
    </xf>
    <xf numFmtId="3" fontId="68" fillId="0" borderId="30" xfId="0" applyNumberFormat="1" applyFont="1" applyFill="1" applyBorder="1" applyAlignment="1" applyProtection="1">
      <alignment horizontal="right"/>
      <protection locked="0"/>
    </xf>
    <xf numFmtId="3" fontId="68" fillId="0" borderId="21" xfId="0" applyNumberFormat="1" applyFont="1" applyBorder="1" applyAlignment="1">
      <alignment/>
    </xf>
    <xf numFmtId="0" fontId="3" fillId="0" borderId="21" xfId="55" applyFont="1" applyBorder="1" applyAlignment="1" applyProtection="1">
      <alignment horizontal="center" vertical="top"/>
      <protection hidden="1"/>
    </xf>
    <xf numFmtId="0" fontId="3" fillId="0" borderId="20" xfId="0" applyFont="1" applyFill="1" applyBorder="1" applyAlignment="1">
      <alignment vertical="center"/>
    </xf>
    <xf numFmtId="3" fontId="3" fillId="0" borderId="21" xfId="0" applyNumberFormat="1" applyFont="1" applyBorder="1" applyAlignment="1">
      <alignment/>
    </xf>
    <xf numFmtId="3" fontId="51" fillId="0" borderId="21" xfId="0" applyNumberFormat="1" applyFont="1" applyBorder="1" applyAlignment="1">
      <alignment/>
    </xf>
    <xf numFmtId="0" fontId="3" fillId="0" borderId="20" xfId="0" applyFont="1" applyFill="1" applyBorder="1" applyAlignment="1">
      <alignment vertical="center" wrapText="1"/>
    </xf>
    <xf numFmtId="3" fontId="68" fillId="33" borderId="21" xfId="0" applyNumberFormat="1" applyFont="1" applyFill="1" applyBorder="1" applyAlignment="1">
      <alignment/>
    </xf>
    <xf numFmtId="3" fontId="51" fillId="0" borderId="0" xfId="0" applyNumberFormat="1" applyFont="1" applyAlignment="1">
      <alignment/>
    </xf>
    <xf numFmtId="0" fontId="80" fillId="0" borderId="0" xfId="0" applyFont="1" applyAlignment="1">
      <alignment vertical="center"/>
    </xf>
    <xf numFmtId="0" fontId="81" fillId="0" borderId="0" xfId="0" applyFont="1" applyAlignment="1">
      <alignment/>
    </xf>
    <xf numFmtId="0" fontId="7" fillId="0" borderId="0" xfId="55" applyFont="1" applyFill="1" applyBorder="1">
      <alignment/>
      <protection/>
    </xf>
    <xf numFmtId="0" fontId="8" fillId="0" borderId="0" xfId="55" applyFont="1" applyFill="1" applyBorder="1">
      <alignment/>
      <protection/>
    </xf>
    <xf numFmtId="0" fontId="7" fillId="0" borderId="0" xfId="55" applyFont="1" applyFill="1" applyBorder="1" applyAlignment="1">
      <alignment horizontal="left" wrapText="1"/>
      <protection/>
    </xf>
    <xf numFmtId="0" fontId="8" fillId="0" borderId="0" xfId="55" applyFont="1" applyFill="1" applyBorder="1" applyAlignment="1">
      <alignment horizontal="left"/>
      <protection/>
    </xf>
    <xf numFmtId="0" fontId="8" fillId="0" borderId="0" xfId="55" applyFont="1" applyFill="1" applyBorder="1" applyAlignment="1">
      <alignment vertical="top" wrapText="1"/>
      <protection/>
    </xf>
    <xf numFmtId="0" fontId="8" fillId="0" borderId="0" xfId="55" applyFont="1" applyFill="1">
      <alignment/>
      <protection/>
    </xf>
    <xf numFmtId="0" fontId="80" fillId="0" borderId="23" xfId="55" applyFont="1" applyFill="1" applyBorder="1" applyAlignment="1">
      <alignment horizontal="center" vertical="center" wrapText="1"/>
      <protection/>
    </xf>
    <xf numFmtId="0" fontId="81" fillId="0" borderId="23" xfId="56" applyFont="1" applyFill="1" applyBorder="1">
      <alignment/>
      <protection/>
    </xf>
    <xf numFmtId="0" fontId="80" fillId="0" borderId="25" xfId="55" applyFont="1" applyFill="1" applyBorder="1" applyAlignment="1">
      <alignment horizontal="left" vertical="center" wrapText="1"/>
      <protection/>
    </xf>
    <xf numFmtId="4" fontId="80" fillId="0" borderId="25" xfId="55" applyNumberFormat="1" applyFont="1" applyFill="1" applyBorder="1" applyAlignment="1">
      <alignment horizontal="right" wrapText="1"/>
      <protection/>
    </xf>
    <xf numFmtId="0" fontId="80" fillId="0" borderId="0" xfId="55" applyFont="1" applyFill="1" applyBorder="1" applyAlignment="1">
      <alignment horizontal="left" vertical="center" wrapText="1"/>
      <protection/>
    </xf>
    <xf numFmtId="4" fontId="80" fillId="0" borderId="0" xfId="55" applyNumberFormat="1" applyFont="1" applyFill="1" applyBorder="1" applyAlignment="1">
      <alignment horizontal="right" wrapText="1"/>
      <protection/>
    </xf>
    <xf numFmtId="0" fontId="5" fillId="29" borderId="19" xfId="54" applyFont="1" applyFill="1" applyBorder="1" applyAlignment="1">
      <alignment horizontal="left" vertical="top"/>
      <protection/>
    </xf>
    <xf numFmtId="43" fontId="82" fillId="0" borderId="0" xfId="49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10" fillId="29" borderId="21" xfId="54" applyFont="1" applyFill="1" applyBorder="1" applyAlignment="1">
      <alignment horizontal="left" vertical="top" wrapText="1"/>
      <protection/>
    </xf>
    <xf numFmtId="4" fontId="84" fillId="0" borderId="0" xfId="0" applyNumberFormat="1" applyFont="1" applyAlignment="1">
      <alignment/>
    </xf>
    <xf numFmtId="0" fontId="85" fillId="0" borderId="0" xfId="0" applyFont="1" applyAlignment="1">
      <alignment/>
    </xf>
    <xf numFmtId="0" fontId="75" fillId="29" borderId="23" xfId="55" applyFont="1" applyFill="1" applyBorder="1" applyAlignment="1">
      <alignment horizontal="center" vertical="center" wrapText="1"/>
      <protection/>
    </xf>
    <xf numFmtId="0" fontId="75" fillId="29" borderId="21" xfId="0" applyFont="1" applyFill="1" applyBorder="1" applyAlignment="1">
      <alignment horizontal="center"/>
    </xf>
    <xf numFmtId="4" fontId="75" fillId="29" borderId="23" xfId="49" applyNumberFormat="1" applyFont="1" applyFill="1" applyBorder="1" applyAlignment="1">
      <alignment horizontal="center" vertical="center" wrapText="1"/>
    </xf>
    <xf numFmtId="0" fontId="86" fillId="0" borderId="0" xfId="0" applyFont="1" applyFill="1" applyAlignment="1">
      <alignment/>
    </xf>
    <xf numFmtId="165" fontId="74" fillId="0" borderId="31" xfId="49" applyNumberFormat="1" applyFont="1" applyFill="1" applyBorder="1" applyAlignment="1">
      <alignment horizontal="right" vertical="center" wrapText="1"/>
    </xf>
    <xf numFmtId="165" fontId="74" fillId="0" borderId="18" xfId="49" applyNumberFormat="1" applyFont="1" applyFill="1" applyBorder="1" applyAlignment="1">
      <alignment horizontal="center" vertical="center" wrapText="1"/>
    </xf>
    <xf numFmtId="0" fontId="87" fillId="0" borderId="0" xfId="0" applyFont="1" applyFill="1" applyAlignment="1">
      <alignment/>
    </xf>
    <xf numFmtId="165" fontId="74" fillId="0" borderId="21" xfId="49" applyNumberFormat="1" applyFont="1" applyFill="1" applyBorder="1" applyAlignment="1">
      <alignment horizontal="right" vertical="center" wrapText="1"/>
    </xf>
    <xf numFmtId="0" fontId="10" fillId="0" borderId="0" xfId="54" applyFont="1" applyFill="1" applyBorder="1" applyAlignment="1">
      <alignment horizontal="left" vertical="top" wrapText="1"/>
      <protection/>
    </xf>
    <xf numFmtId="165" fontId="74" fillId="0" borderId="0" xfId="49" applyNumberFormat="1" applyFont="1" applyFill="1" applyBorder="1" applyAlignment="1">
      <alignment horizontal="right" vertical="center" wrapText="1"/>
    </xf>
    <xf numFmtId="165" fontId="74" fillId="0" borderId="0" xfId="49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165" fontId="75" fillId="0" borderId="24" xfId="49" applyNumberFormat="1" applyFont="1" applyFill="1" applyBorder="1" applyAlignment="1">
      <alignment horizontal="right" vertical="center" wrapText="1"/>
    </xf>
    <xf numFmtId="0" fontId="87" fillId="0" borderId="0" xfId="0" applyFont="1" applyFill="1" applyBorder="1" applyAlignment="1">
      <alignment/>
    </xf>
    <xf numFmtId="1" fontId="74" fillId="0" borderId="23" xfId="0" applyNumberFormat="1" applyFont="1" applyFill="1" applyBorder="1" applyAlignment="1">
      <alignment horizontal="left" vertical="center" wrapText="1"/>
    </xf>
    <xf numFmtId="43" fontId="87" fillId="0" borderId="0" xfId="49" applyFont="1" applyFill="1" applyAlignment="1">
      <alignment/>
    </xf>
    <xf numFmtId="0" fontId="87" fillId="0" borderId="0" xfId="0" applyFont="1" applyAlignment="1">
      <alignment/>
    </xf>
    <xf numFmtId="43" fontId="86" fillId="0" borderId="0" xfId="49" applyFont="1" applyFill="1" applyAlignment="1">
      <alignment/>
    </xf>
    <xf numFmtId="0" fontId="86" fillId="0" borderId="0" xfId="0" applyFont="1" applyAlignment="1">
      <alignment/>
    </xf>
    <xf numFmtId="43" fontId="75" fillId="29" borderId="23" xfId="49" applyFont="1" applyFill="1" applyBorder="1" applyAlignment="1">
      <alignment horizontal="center" vertical="center" wrapText="1"/>
    </xf>
    <xf numFmtId="167" fontId="75" fillId="29" borderId="23" xfId="49" applyNumberFormat="1" applyFont="1" applyFill="1" applyBorder="1" applyAlignment="1">
      <alignment horizontal="center" vertical="center" wrapText="1"/>
    </xf>
    <xf numFmtId="165" fontId="74" fillId="0" borderId="25" xfId="49" applyNumberFormat="1" applyFont="1" applyFill="1" applyBorder="1" applyAlignment="1">
      <alignment horizontal="left" vertical="center" wrapText="1"/>
    </xf>
    <xf numFmtId="165" fontId="74" fillId="0" borderId="26" xfId="49" applyNumberFormat="1" applyFont="1" applyFill="1" applyBorder="1" applyAlignment="1">
      <alignment horizontal="left" vertical="center" wrapText="1"/>
    </xf>
    <xf numFmtId="165" fontId="74" fillId="0" borderId="26" xfId="47" applyNumberFormat="1" applyFont="1" applyFill="1" applyBorder="1" applyAlignment="1">
      <alignment horizontal="right" vertical="center" wrapText="1"/>
    </xf>
    <xf numFmtId="165" fontId="74" fillId="0" borderId="21" xfId="49" applyNumberFormat="1" applyFont="1" applyFill="1" applyBorder="1" applyAlignment="1">
      <alignment horizontal="left" vertical="center" wrapText="1"/>
    </xf>
    <xf numFmtId="165" fontId="74" fillId="0" borderId="24" xfId="47" applyNumberFormat="1" applyFont="1" applyFill="1" applyBorder="1" applyAlignment="1">
      <alignment horizontal="right" vertical="center" wrapText="1"/>
    </xf>
    <xf numFmtId="0" fontId="74" fillId="0" borderId="26" xfId="49" applyNumberFormat="1" applyFont="1" applyFill="1" applyBorder="1" applyAlignment="1">
      <alignment vertical="center" wrapText="1"/>
    </xf>
    <xf numFmtId="165" fontId="74" fillId="0" borderId="26" xfId="47" applyNumberFormat="1" applyFont="1" applyFill="1" applyBorder="1" applyAlignment="1">
      <alignment vertical="center" wrapText="1"/>
    </xf>
    <xf numFmtId="165" fontId="74" fillId="0" borderId="18" xfId="49" applyNumberFormat="1" applyFont="1" applyFill="1" applyBorder="1" applyAlignment="1">
      <alignment horizontal="left" vertical="center" wrapText="1"/>
    </xf>
    <xf numFmtId="0" fontId="74" fillId="0" borderId="21" xfId="49" applyNumberFormat="1" applyFont="1" applyFill="1" applyBorder="1" applyAlignment="1">
      <alignment vertical="center" wrapText="1"/>
    </xf>
    <xf numFmtId="3" fontId="75" fillId="33" borderId="23" xfId="0" applyNumberFormat="1" applyFont="1" applyFill="1" applyBorder="1" applyAlignment="1">
      <alignment horizontal="right" wrapText="1"/>
    </xf>
    <xf numFmtId="3" fontId="75" fillId="33" borderId="24" xfId="0" applyNumberFormat="1" applyFont="1" applyFill="1" applyBorder="1" applyAlignment="1">
      <alignment horizontal="right" wrapText="1"/>
    </xf>
    <xf numFmtId="3" fontId="75" fillId="33" borderId="27" xfId="0" applyNumberFormat="1" applyFont="1" applyFill="1" applyBorder="1" applyAlignment="1">
      <alignment horizontal="right" wrapText="1"/>
    </xf>
    <xf numFmtId="4" fontId="80" fillId="29" borderId="21" xfId="0" applyNumberFormat="1" applyFont="1" applyFill="1" applyBorder="1" applyAlignment="1">
      <alignment horizontal="center" vertical="center"/>
    </xf>
    <xf numFmtId="0" fontId="75" fillId="29" borderId="32" xfId="55" applyFont="1" applyFill="1" applyBorder="1" applyAlignment="1" quotePrefix="1">
      <alignment horizontal="center" vertical="center" wrapText="1"/>
      <protection/>
    </xf>
    <xf numFmtId="0" fontId="80" fillId="29" borderId="21" xfId="0" applyFont="1" applyFill="1" applyBorder="1" applyAlignment="1">
      <alignment horizontal="center" vertical="center"/>
    </xf>
    <xf numFmtId="49" fontId="74" fillId="0" borderId="33" xfId="0" applyNumberFormat="1" applyFont="1" applyFill="1" applyBorder="1" applyAlignment="1">
      <alignment horizontal="left" vertical="center" wrapText="1"/>
    </xf>
    <xf numFmtId="3" fontId="74" fillId="0" borderId="21" xfId="0" applyNumberFormat="1" applyFont="1" applyBorder="1" applyAlignment="1">
      <alignment horizontal="right" wrapText="1"/>
    </xf>
    <xf numFmtId="0" fontId="74" fillId="0" borderId="21" xfId="0" applyFont="1" applyBorder="1" applyAlignment="1">
      <alignment horizontal="center" wrapText="1"/>
    </xf>
    <xf numFmtId="165" fontId="74" fillId="0" borderId="21" xfId="47" applyNumberFormat="1" applyFont="1" applyBorder="1" applyAlignment="1">
      <alignment wrapText="1"/>
    </xf>
    <xf numFmtId="43" fontId="74" fillId="0" borderId="21" xfId="47" applyFont="1" applyBorder="1" applyAlignment="1">
      <alignment horizontal="center" wrapText="1"/>
    </xf>
    <xf numFmtId="3" fontId="74" fillId="0" borderId="21" xfId="0" applyNumberFormat="1" applyFont="1" applyBorder="1" applyAlignment="1">
      <alignment horizontal="center" wrapText="1"/>
    </xf>
    <xf numFmtId="165" fontId="74" fillId="0" borderId="21" xfId="47" applyNumberFormat="1" applyFont="1" applyBorder="1" applyAlignment="1">
      <alignment horizontal="right" wrapText="1"/>
    </xf>
    <xf numFmtId="4" fontId="75" fillId="33" borderId="23" xfId="0" applyNumberFormat="1" applyFont="1" applyFill="1" applyBorder="1" applyAlignment="1">
      <alignment horizontal="right" wrapText="1"/>
    </xf>
    <xf numFmtId="49" fontId="74" fillId="0" borderId="0" xfId="0" applyNumberFormat="1" applyFont="1" applyFill="1" applyBorder="1" applyAlignment="1">
      <alignment wrapText="1"/>
    </xf>
    <xf numFmtId="49" fontId="74" fillId="0" borderId="24" xfId="0" applyNumberFormat="1" applyFont="1" applyFill="1" applyBorder="1" applyAlignment="1">
      <alignment vertical="center" wrapText="1"/>
    </xf>
    <xf numFmtId="3" fontId="74" fillId="0" borderId="21" xfId="0" applyNumberFormat="1" applyFont="1" applyBorder="1" applyAlignment="1">
      <alignment vertical="center" wrapText="1"/>
    </xf>
    <xf numFmtId="3" fontId="74" fillId="0" borderId="0" xfId="0" applyNumberFormat="1" applyFont="1" applyAlignment="1">
      <alignment vertical="center"/>
    </xf>
    <xf numFmtId="0" fontId="82" fillId="0" borderId="0" xfId="0" applyNumberFormat="1" applyFont="1" applyAlignment="1">
      <alignment/>
    </xf>
    <xf numFmtId="3" fontId="82" fillId="0" borderId="0" xfId="0" applyNumberFormat="1" applyFont="1" applyAlignment="1">
      <alignment/>
    </xf>
    <xf numFmtId="3" fontId="82" fillId="0" borderId="0" xfId="49" applyNumberFormat="1" applyFont="1" applyAlignment="1">
      <alignment/>
    </xf>
    <xf numFmtId="4" fontId="82" fillId="0" borderId="0" xfId="49" applyNumberFormat="1" applyFont="1" applyAlignment="1">
      <alignment/>
    </xf>
    <xf numFmtId="0" fontId="82" fillId="0" borderId="0" xfId="0" applyNumberFormat="1" applyFont="1" applyAlignment="1">
      <alignment/>
    </xf>
    <xf numFmtId="2" fontId="82" fillId="0" borderId="0" xfId="49" applyNumberFormat="1" applyFont="1" applyAlignment="1">
      <alignment horizontal="center" vertical="center"/>
    </xf>
    <xf numFmtId="4" fontId="86" fillId="0" borderId="0" xfId="49" applyNumberFormat="1" applyFont="1" applyAlignment="1">
      <alignment/>
    </xf>
    <xf numFmtId="0" fontId="74" fillId="0" borderId="0" xfId="0" applyFont="1" applyAlignment="1">
      <alignment/>
    </xf>
    <xf numFmtId="0" fontId="5" fillId="29" borderId="19" xfId="54" applyFont="1" applyFill="1" applyBorder="1" applyAlignment="1">
      <alignment horizontal="left" vertical="top" wrapText="1"/>
      <protection/>
    </xf>
    <xf numFmtId="0" fontId="5" fillId="29" borderId="20" xfId="54" applyFont="1" applyFill="1" applyBorder="1" applyAlignment="1">
      <alignment horizontal="left" vertical="top" wrapText="1"/>
      <protection/>
    </xf>
    <xf numFmtId="0" fontId="5" fillId="29" borderId="22" xfId="54" applyFont="1" applyFill="1" applyBorder="1" applyAlignment="1">
      <alignment horizontal="left" vertical="top" wrapText="1"/>
      <protection/>
    </xf>
    <xf numFmtId="0" fontId="5" fillId="29" borderId="21" xfId="54" applyFont="1" applyFill="1" applyBorder="1" applyAlignment="1">
      <alignment horizontal="center" vertical="top" wrapText="1"/>
      <protection/>
    </xf>
    <xf numFmtId="0" fontId="88" fillId="0" borderId="0" xfId="0" applyFont="1" applyAlignment="1">
      <alignment/>
    </xf>
    <xf numFmtId="165" fontId="74" fillId="0" borderId="25" xfId="49" applyNumberFormat="1" applyFont="1" applyFill="1" applyBorder="1" applyAlignment="1">
      <alignment vertical="center" wrapText="1"/>
    </xf>
    <xf numFmtId="0" fontId="74" fillId="0" borderId="26" xfId="49" applyNumberFormat="1" applyFont="1" applyFill="1" applyBorder="1" applyAlignment="1">
      <alignment horizontal="right" vertical="center" wrapText="1"/>
    </xf>
    <xf numFmtId="43" fontId="5" fillId="29" borderId="21" xfId="49" applyFont="1" applyFill="1" applyBorder="1" applyAlignment="1">
      <alignment vertical="top" wrapText="1"/>
    </xf>
    <xf numFmtId="0" fontId="5" fillId="0" borderId="0" xfId="54" applyFont="1" applyFill="1" applyBorder="1" applyAlignment="1">
      <alignment horizontal="left" vertical="top" wrapText="1"/>
      <protection/>
    </xf>
    <xf numFmtId="0" fontId="74" fillId="0" borderId="0" xfId="0" applyFont="1" applyFill="1" applyAlignment="1">
      <alignment horizontal="left" wrapText="1"/>
    </xf>
    <xf numFmtId="43" fontId="5" fillId="0" borderId="0" xfId="49" applyFont="1" applyFill="1" applyBorder="1" applyAlignment="1">
      <alignment horizontal="center" vertical="top" wrapText="1"/>
    </xf>
    <xf numFmtId="4" fontId="74" fillId="0" borderId="21" xfId="0" applyNumberFormat="1" applyFont="1" applyBorder="1" applyAlignment="1">
      <alignment/>
    </xf>
    <xf numFmtId="0" fontId="74" fillId="0" borderId="21" xfId="0" applyFont="1" applyBorder="1" applyAlignment="1">
      <alignment/>
    </xf>
    <xf numFmtId="4" fontId="74" fillId="0" borderId="21" xfId="0" applyNumberFormat="1" applyFont="1" applyBorder="1" applyAlignment="1">
      <alignment horizontal="right" wrapText="1"/>
    </xf>
    <xf numFmtId="0" fontId="74" fillId="0" borderId="21" xfId="0" applyFont="1" applyBorder="1" applyAlignment="1">
      <alignment horizontal="left" wrapText="1"/>
    </xf>
    <xf numFmtId="0" fontId="75" fillId="29" borderId="18" xfId="0" applyFont="1" applyFill="1" applyBorder="1" applyAlignment="1">
      <alignment horizontal="center"/>
    </xf>
    <xf numFmtId="49" fontId="74" fillId="0" borderId="21" xfId="0" applyNumberFormat="1" applyFont="1" applyFill="1" applyBorder="1" applyAlignment="1">
      <alignment horizontal="left" vertical="center" wrapText="1"/>
    </xf>
    <xf numFmtId="3" fontId="74" fillId="0" borderId="21" xfId="0" applyNumberFormat="1" applyFont="1" applyBorder="1" applyAlignment="1">
      <alignment vertical="center"/>
    </xf>
    <xf numFmtId="49" fontId="82" fillId="0" borderId="0" xfId="0" applyNumberFormat="1" applyFont="1" applyAlignment="1">
      <alignment/>
    </xf>
    <xf numFmtId="49" fontId="85" fillId="0" borderId="21" xfId="0" applyNumberFormat="1" applyFont="1" applyFill="1" applyBorder="1" applyAlignment="1">
      <alignment horizontal="left" vertical="center"/>
    </xf>
    <xf numFmtId="49" fontId="85" fillId="0" borderId="21" xfId="0" applyNumberFormat="1" applyFont="1" applyFill="1" applyBorder="1" applyAlignment="1">
      <alignment horizontal="left" vertical="center" wrapText="1"/>
    </xf>
    <xf numFmtId="0" fontId="75" fillId="33" borderId="25" xfId="0" applyFont="1" applyFill="1" applyBorder="1" applyAlignment="1">
      <alignment horizontal="left" vertical="center" wrapText="1"/>
    </xf>
    <xf numFmtId="3" fontId="75" fillId="33" borderId="25" xfId="0" applyNumberFormat="1" applyFont="1" applyFill="1" applyBorder="1" applyAlignment="1">
      <alignment horizontal="right" wrapText="1"/>
    </xf>
    <xf numFmtId="0" fontId="88" fillId="0" borderId="0" xfId="0" applyFont="1" applyAlignment="1">
      <alignment vertical="top"/>
    </xf>
    <xf numFmtId="0" fontId="75" fillId="0" borderId="0" xfId="0" applyFont="1" applyAlignment="1">
      <alignment/>
    </xf>
    <xf numFmtId="0" fontId="75" fillId="29" borderId="21" xfId="0" applyFont="1" applyFill="1" applyBorder="1" applyAlignment="1">
      <alignment horizontal="center" vertical="center" wrapText="1"/>
    </xf>
    <xf numFmtId="0" fontId="80" fillId="29" borderId="21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75" fillId="33" borderId="21" xfId="0" applyFont="1" applyFill="1" applyBorder="1" applyAlignment="1">
      <alignment horizontal="left" vertical="center" wrapText="1"/>
    </xf>
    <xf numFmtId="3" fontId="75" fillId="33" borderId="21" xfId="0" applyNumberFormat="1" applyFont="1" applyFill="1" applyBorder="1" applyAlignment="1">
      <alignment horizontal="right" wrapText="1"/>
    </xf>
    <xf numFmtId="0" fontId="75" fillId="33" borderId="21" xfId="0" applyFont="1" applyFill="1" applyBorder="1" applyAlignment="1">
      <alignment horizontal="right" wrapText="1"/>
    </xf>
    <xf numFmtId="0" fontId="75" fillId="29" borderId="23" xfId="0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left" vertical="center" wrapText="1"/>
    </xf>
    <xf numFmtId="3" fontId="6" fillId="0" borderId="21" xfId="55" applyNumberFormat="1" applyFont="1" applyFill="1" applyBorder="1" applyAlignment="1">
      <alignment vertical="center" wrapText="1"/>
      <protection/>
    </xf>
    <xf numFmtId="0" fontId="74" fillId="0" borderId="34" xfId="0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horizontal="left" vertical="center" wrapText="1"/>
    </xf>
    <xf numFmtId="3" fontId="6" fillId="0" borderId="35" xfId="55" applyNumberFormat="1" applyFont="1" applyFill="1" applyBorder="1" applyAlignment="1">
      <alignment vertical="center" wrapText="1"/>
      <protection/>
    </xf>
    <xf numFmtId="0" fontId="74" fillId="0" borderId="36" xfId="0" applyFont="1" applyFill="1" applyBorder="1" applyAlignment="1">
      <alignment horizontal="center" vertical="center" wrapText="1"/>
    </xf>
    <xf numFmtId="0" fontId="75" fillId="33" borderId="25" xfId="0" applyFont="1" applyFill="1" applyBorder="1" applyAlignment="1">
      <alignment horizontal="right" wrapText="1"/>
    </xf>
    <xf numFmtId="0" fontId="75" fillId="33" borderId="23" xfId="0" applyFont="1" applyFill="1" applyBorder="1" applyAlignment="1">
      <alignment horizontal="right" wrapText="1"/>
    </xf>
    <xf numFmtId="1" fontId="82" fillId="0" borderId="0" xfId="47" applyNumberFormat="1" applyFont="1" applyAlignment="1">
      <alignment/>
    </xf>
    <xf numFmtId="0" fontId="5" fillId="0" borderId="19" xfId="54" applyFont="1" applyFill="1" applyBorder="1" applyAlignment="1">
      <alignment horizontal="left" vertical="top" wrapText="1"/>
      <protection/>
    </xf>
    <xf numFmtId="0" fontId="74" fillId="0" borderId="0" xfId="0" applyFont="1" applyFill="1" applyAlignment="1">
      <alignment/>
    </xf>
    <xf numFmtId="0" fontId="82" fillId="0" borderId="0" xfId="0" applyFont="1" applyFill="1" applyAlignment="1">
      <alignment/>
    </xf>
    <xf numFmtId="1" fontId="82" fillId="0" borderId="0" xfId="47" applyNumberFormat="1" applyFont="1" applyFill="1" applyAlignment="1">
      <alignment/>
    </xf>
    <xf numFmtId="4" fontId="80" fillId="29" borderId="23" xfId="55" applyNumberFormat="1" applyFont="1" applyFill="1" applyBorder="1" applyAlignment="1">
      <alignment horizontal="center" vertical="center" wrapText="1"/>
      <protection/>
    </xf>
    <xf numFmtId="4" fontId="80" fillId="29" borderId="18" xfId="49" applyNumberFormat="1" applyFont="1" applyFill="1" applyBorder="1" applyAlignment="1">
      <alignment horizontal="center" vertical="center" wrapText="1"/>
    </xf>
    <xf numFmtId="3" fontId="74" fillId="0" borderId="37" xfId="0" applyNumberFormat="1" applyFont="1" applyFill="1" applyBorder="1" applyAlignment="1">
      <alignment horizontal="right" wrapText="1"/>
    </xf>
    <xf numFmtId="49" fontId="74" fillId="0" borderId="0" xfId="0" applyNumberFormat="1" applyFont="1" applyFill="1" applyBorder="1" applyAlignment="1">
      <alignment horizontal="left" vertical="center" wrapText="1"/>
    </xf>
    <xf numFmtId="0" fontId="75" fillId="33" borderId="24" xfId="0" applyFont="1" applyFill="1" applyBorder="1" applyAlignment="1">
      <alignment horizontal="left" vertical="center" wrapText="1"/>
    </xf>
    <xf numFmtId="4" fontId="5" fillId="0" borderId="0" xfId="54" applyNumberFormat="1" applyFont="1" applyFill="1" applyBorder="1" applyAlignment="1">
      <alignment horizontal="left" vertical="top"/>
      <protection/>
    </xf>
    <xf numFmtId="4" fontId="5" fillId="0" borderId="0" xfId="54" applyNumberFormat="1" applyFont="1" applyFill="1" applyBorder="1" applyAlignment="1">
      <alignment horizontal="left" vertical="top" wrapText="1"/>
      <protection/>
    </xf>
    <xf numFmtId="4" fontId="75" fillId="29" borderId="23" xfId="55" applyNumberFormat="1" applyFont="1" applyFill="1" applyBorder="1" applyAlignment="1">
      <alignment horizontal="center" vertical="center" wrapText="1"/>
      <protection/>
    </xf>
    <xf numFmtId="4" fontId="75" fillId="29" borderId="18" xfId="49" applyNumberFormat="1" applyFont="1" applyFill="1" applyBorder="1" applyAlignment="1">
      <alignment horizontal="center" vertical="center" wrapText="1"/>
    </xf>
    <xf numFmtId="0" fontId="74" fillId="0" borderId="21" xfId="0" applyFont="1" applyBorder="1" applyAlignment="1">
      <alignment vertical="center" wrapText="1"/>
    </xf>
    <xf numFmtId="3" fontId="74" fillId="0" borderId="21" xfId="0" applyNumberFormat="1" applyFont="1" applyBorder="1" applyAlignment="1">
      <alignment horizontal="right" vertical="center" wrapText="1"/>
    </xf>
    <xf numFmtId="0" fontId="74" fillId="0" borderId="21" xfId="0" applyFont="1" applyBorder="1" applyAlignment="1">
      <alignment horizontal="right" vertical="center" wrapText="1"/>
    </xf>
    <xf numFmtId="0" fontId="75" fillId="0" borderId="0" xfId="0" applyFont="1" applyFill="1" applyBorder="1" applyAlignment="1">
      <alignment wrapText="1"/>
    </xf>
    <xf numFmtId="3" fontId="75" fillId="0" borderId="0" xfId="0" applyNumberFormat="1" applyFont="1" applyFill="1" applyBorder="1" applyAlignment="1">
      <alignment wrapText="1"/>
    </xf>
    <xf numFmtId="4" fontId="75" fillId="0" borderId="0" xfId="0" applyNumberFormat="1" applyFont="1" applyFill="1" applyBorder="1" applyAlignment="1">
      <alignment wrapText="1"/>
    </xf>
    <xf numFmtId="0" fontId="75" fillId="29" borderId="23" xfId="0" applyFont="1" applyFill="1" applyBorder="1" applyAlignment="1">
      <alignment horizontal="left" vertical="center"/>
    </xf>
    <xf numFmtId="3" fontId="74" fillId="0" borderId="23" xfId="0" applyNumberFormat="1" applyFont="1" applyFill="1" applyBorder="1" applyAlignment="1">
      <alignment horizontal="right" wrapText="1"/>
    </xf>
    <xf numFmtId="0" fontId="75" fillId="33" borderId="24" xfId="0" applyFont="1" applyFill="1" applyBorder="1" applyAlignment="1">
      <alignment vertical="center" wrapText="1"/>
    </xf>
    <xf numFmtId="0" fontId="75" fillId="29" borderId="38" xfId="0" applyFont="1" applyFill="1" applyBorder="1" applyAlignment="1">
      <alignment horizontal="left" vertical="center"/>
    </xf>
    <xf numFmtId="3" fontId="74" fillId="0" borderId="23" xfId="0" applyNumberFormat="1" applyFont="1" applyFill="1" applyBorder="1" applyAlignment="1">
      <alignment horizontal="right" vertical="center" wrapText="1"/>
    </xf>
    <xf numFmtId="0" fontId="68" fillId="0" borderId="0" xfId="0" applyFont="1" applyAlignment="1">
      <alignment/>
    </xf>
    <xf numFmtId="0" fontId="52" fillId="0" borderId="0" xfId="0" applyFont="1" applyAlignment="1">
      <alignment/>
    </xf>
    <xf numFmtId="0" fontId="68" fillId="29" borderId="37" xfId="0" applyFont="1" applyFill="1" applyBorder="1" applyAlignment="1">
      <alignment horizontal="left" vertical="center"/>
    </xf>
    <xf numFmtId="0" fontId="68" fillId="29" borderId="39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11" fillId="34" borderId="21" xfId="0" applyFont="1" applyFill="1" applyBorder="1" applyAlignment="1">
      <alignment vertical="center"/>
    </xf>
    <xf numFmtId="0" fontId="88" fillId="0" borderId="0" xfId="0" applyFont="1" applyBorder="1" applyAlignment="1">
      <alignment/>
    </xf>
    <xf numFmtId="0" fontId="82" fillId="0" borderId="0" xfId="0" applyFont="1" applyBorder="1" applyAlignment="1">
      <alignment/>
    </xf>
    <xf numFmtId="4" fontId="82" fillId="0" borderId="0" xfId="49" applyNumberFormat="1" applyFont="1" applyBorder="1" applyAlignment="1">
      <alignment/>
    </xf>
    <xf numFmtId="0" fontId="12" fillId="29" borderId="21" xfId="54" applyFont="1" applyFill="1" applyBorder="1" applyAlignment="1">
      <alignment horizontal="center" vertical="top" wrapText="1"/>
      <protection/>
    </xf>
    <xf numFmtId="0" fontId="88" fillId="0" borderId="40" xfId="0" applyFont="1" applyBorder="1" applyAlignment="1">
      <alignment/>
    </xf>
    <xf numFmtId="0" fontId="88" fillId="29" borderId="23" xfId="55" applyFont="1" applyFill="1" applyBorder="1" applyAlignment="1">
      <alignment horizontal="center" vertical="center" wrapText="1"/>
      <protection/>
    </xf>
    <xf numFmtId="0" fontId="88" fillId="29" borderId="21" xfId="0" applyFont="1" applyFill="1" applyBorder="1" applyAlignment="1">
      <alignment horizontal="center"/>
    </xf>
    <xf numFmtId="4" fontId="88" fillId="29" borderId="23" xfId="49" applyNumberFormat="1" applyFont="1" applyFill="1" applyBorder="1" applyAlignment="1">
      <alignment horizontal="center" vertical="center" wrapText="1"/>
    </xf>
    <xf numFmtId="0" fontId="88" fillId="29" borderId="23" xfId="0" applyFont="1" applyFill="1" applyBorder="1" applyAlignment="1">
      <alignment horizontal="center" vertical="center" wrapText="1"/>
    </xf>
    <xf numFmtId="0" fontId="88" fillId="33" borderId="23" xfId="0" applyFont="1" applyFill="1" applyBorder="1" applyAlignment="1">
      <alignment horizontal="left" vertical="center" wrapText="1"/>
    </xf>
    <xf numFmtId="4" fontId="88" fillId="33" borderId="23" xfId="0" applyNumberFormat="1" applyFont="1" applyFill="1" applyBorder="1" applyAlignment="1">
      <alignment horizontal="right" wrapText="1"/>
    </xf>
    <xf numFmtId="10" fontId="88" fillId="0" borderId="0" xfId="0" applyNumberFormat="1" applyFont="1" applyFill="1" applyBorder="1" applyAlignment="1">
      <alignment horizontal="right" wrapText="1"/>
    </xf>
    <xf numFmtId="0" fontId="11" fillId="34" borderId="29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1" fillId="34" borderId="41" xfId="0" applyFont="1" applyFill="1" applyBorder="1" applyAlignment="1">
      <alignment vertical="center"/>
    </xf>
    <xf numFmtId="0" fontId="11" fillId="34" borderId="42" xfId="0" applyFont="1" applyFill="1" applyBorder="1" applyAlignment="1">
      <alignment vertical="center"/>
    </xf>
    <xf numFmtId="0" fontId="11" fillId="34" borderId="40" xfId="0" applyFont="1" applyFill="1" applyBorder="1" applyAlignment="1">
      <alignment vertical="center"/>
    </xf>
    <xf numFmtId="0" fontId="11" fillId="34" borderId="43" xfId="0" applyFont="1" applyFill="1" applyBorder="1" applyAlignment="1">
      <alignment vertical="center"/>
    </xf>
    <xf numFmtId="3" fontId="74" fillId="0" borderId="0" xfId="0" applyNumberFormat="1" applyFont="1" applyAlignment="1">
      <alignment/>
    </xf>
    <xf numFmtId="0" fontId="5" fillId="0" borderId="0" xfId="54" applyFont="1" applyFill="1" applyBorder="1" applyAlignment="1">
      <alignment horizontal="center" vertical="top" wrapText="1"/>
      <protection/>
    </xf>
    <xf numFmtId="3" fontId="74" fillId="0" borderId="0" xfId="0" applyNumberFormat="1" applyFont="1" applyFill="1" applyAlignment="1">
      <alignment/>
    </xf>
    <xf numFmtId="4" fontId="7" fillId="29" borderId="21" xfId="54" applyNumberFormat="1" applyFont="1" applyFill="1" applyBorder="1" applyAlignment="1">
      <alignment horizontal="center" vertical="top" wrapText="1"/>
      <protection/>
    </xf>
    <xf numFmtId="3" fontId="74" fillId="0" borderId="21" xfId="0" applyNumberFormat="1" applyFont="1" applyFill="1" applyBorder="1" applyAlignment="1">
      <alignment wrapText="1"/>
    </xf>
    <xf numFmtId="4" fontId="74" fillId="0" borderId="21" xfId="0" applyNumberFormat="1" applyFont="1" applyFill="1" applyBorder="1" applyAlignment="1">
      <alignment wrapText="1"/>
    </xf>
    <xf numFmtId="4" fontId="74" fillId="0" borderId="21" xfId="49" applyNumberFormat="1" applyFont="1" applyFill="1" applyBorder="1" applyAlignment="1">
      <alignment wrapText="1"/>
    </xf>
    <xf numFmtId="0" fontId="75" fillId="33" borderId="19" xfId="0" applyFont="1" applyFill="1" applyBorder="1" applyAlignment="1">
      <alignment wrapText="1"/>
    </xf>
    <xf numFmtId="3" fontId="75" fillId="33" borderId="23" xfId="49" applyNumberFormat="1" applyFont="1" applyFill="1" applyBorder="1" applyAlignment="1">
      <alignment wrapText="1"/>
    </xf>
    <xf numFmtId="4" fontId="75" fillId="33" borderId="23" xfId="49" applyNumberFormat="1" applyFont="1" applyFill="1" applyBorder="1" applyAlignment="1">
      <alignment wrapText="1"/>
    </xf>
    <xf numFmtId="4" fontId="82" fillId="0" borderId="0" xfId="0" applyNumberFormat="1" applyFont="1" applyAlignment="1">
      <alignment/>
    </xf>
    <xf numFmtId="0" fontId="12" fillId="0" borderId="0" xfId="54" applyFont="1" applyFill="1" applyBorder="1" applyAlignment="1">
      <alignment horizontal="left" vertical="top"/>
      <protection/>
    </xf>
    <xf numFmtId="0" fontId="12" fillId="0" borderId="22" xfId="54" applyFont="1" applyFill="1" applyBorder="1" applyAlignment="1">
      <alignment horizontal="left" vertical="top"/>
      <protection/>
    </xf>
    <xf numFmtId="4" fontId="12" fillId="29" borderId="21" xfId="54" applyNumberFormat="1" applyFont="1" applyFill="1" applyBorder="1" applyAlignment="1">
      <alignment horizontal="center" vertical="top" wrapText="1"/>
      <protection/>
    </xf>
    <xf numFmtId="4" fontId="12" fillId="0" borderId="0" xfId="54" applyNumberFormat="1" applyFont="1" applyFill="1" applyBorder="1" applyAlignment="1">
      <alignment horizontal="center" vertical="top" wrapText="1"/>
      <protection/>
    </xf>
    <xf numFmtId="4" fontId="75" fillId="29" borderId="36" xfId="49" applyNumberFormat="1" applyFont="1" applyFill="1" applyBorder="1" applyAlignment="1">
      <alignment horizontal="center" vertical="center" wrapText="1"/>
    </xf>
    <xf numFmtId="4" fontId="80" fillId="29" borderId="21" xfId="49" applyNumberFormat="1" applyFont="1" applyFill="1" applyBorder="1" applyAlignment="1">
      <alignment horizontal="center" vertical="center" wrapText="1"/>
    </xf>
    <xf numFmtId="49" fontId="74" fillId="0" borderId="19" xfId="0" applyNumberFormat="1" applyFont="1" applyFill="1" applyBorder="1" applyAlignment="1">
      <alignment horizontal="left" vertical="center" wrapText="1"/>
    </xf>
    <xf numFmtId="3" fontId="74" fillId="0" borderId="23" xfId="49" applyNumberFormat="1" applyFont="1" applyFill="1" applyBorder="1" applyAlignment="1">
      <alignment horizontal="right" wrapText="1"/>
    </xf>
    <xf numFmtId="0" fontId="75" fillId="33" borderId="19" xfId="0" applyFont="1" applyFill="1" applyBorder="1" applyAlignment="1">
      <alignment horizontal="left" vertical="center" wrapText="1"/>
    </xf>
    <xf numFmtId="3" fontId="75" fillId="33" borderId="23" xfId="49" applyNumberFormat="1" applyFont="1" applyFill="1" applyBorder="1" applyAlignment="1">
      <alignment horizontal="right" wrapText="1"/>
    </xf>
    <xf numFmtId="0" fontId="82" fillId="0" borderId="0" xfId="0" applyFont="1" applyFill="1" applyBorder="1" applyAlignment="1">
      <alignment/>
    </xf>
    <xf numFmtId="0" fontId="75" fillId="29" borderId="44" xfId="0" applyFont="1" applyFill="1" applyBorder="1" applyAlignment="1">
      <alignment horizontal="center" vertical="center" wrapText="1"/>
    </xf>
    <xf numFmtId="3" fontId="75" fillId="33" borderId="44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12" fillId="29" borderId="45" xfId="54" applyFont="1" applyFill="1" applyBorder="1" applyAlignment="1">
      <alignment horizontal="center" vertical="top" wrapText="1"/>
      <protection/>
    </xf>
    <xf numFmtId="0" fontId="12" fillId="0" borderId="45" xfId="54" applyFont="1" applyFill="1" applyBorder="1" applyAlignment="1">
      <alignment horizontal="center" vertical="top" wrapText="1"/>
      <protection/>
    </xf>
    <xf numFmtId="0" fontId="12" fillId="0" borderId="45" xfId="54" applyFont="1" applyFill="1" applyBorder="1" applyAlignment="1">
      <alignment horizontal="left" vertical="top" wrapText="1"/>
      <protection/>
    </xf>
    <xf numFmtId="0" fontId="82" fillId="0" borderId="46" xfId="0" applyFont="1" applyFill="1" applyBorder="1" applyAlignment="1">
      <alignment wrapText="1"/>
    </xf>
    <xf numFmtId="0" fontId="12" fillId="0" borderId="46" xfId="54" applyFont="1" applyFill="1" applyBorder="1" applyAlignment="1">
      <alignment horizontal="center" vertical="top" wrapText="1"/>
      <protection/>
    </xf>
    <xf numFmtId="0" fontId="12" fillId="29" borderId="47" xfId="0" applyFont="1" applyFill="1" applyBorder="1" applyAlignment="1">
      <alignment horizontal="center"/>
    </xf>
    <xf numFmtId="0" fontId="12" fillId="29" borderId="48" xfId="0" applyFont="1" applyFill="1" applyBorder="1" applyAlignment="1">
      <alignment vertical="top" wrapText="1"/>
    </xf>
    <xf numFmtId="0" fontId="12" fillId="29" borderId="49" xfId="0" applyFont="1" applyFill="1" applyBorder="1" applyAlignment="1">
      <alignment horizontal="center" vertical="top" wrapText="1"/>
    </xf>
    <xf numFmtId="0" fontId="12" fillId="29" borderId="50" xfId="0" applyFont="1" applyFill="1" applyBorder="1" applyAlignment="1">
      <alignment horizontal="center" vertical="top" wrapText="1"/>
    </xf>
    <xf numFmtId="0" fontId="12" fillId="29" borderId="50" xfId="0" applyFont="1" applyFill="1" applyBorder="1" applyAlignment="1">
      <alignment vertical="top" wrapText="1"/>
    </xf>
    <xf numFmtId="0" fontId="12" fillId="29" borderId="51" xfId="0" applyFont="1" applyFill="1" applyBorder="1" applyAlignment="1">
      <alignment horizontal="center" vertical="top" wrapText="1"/>
    </xf>
    <xf numFmtId="0" fontId="12" fillId="29" borderId="52" xfId="0" applyFont="1" applyFill="1" applyBorder="1" applyAlignment="1">
      <alignment horizontal="center" vertical="top" wrapText="1"/>
    </xf>
    <xf numFmtId="0" fontId="12" fillId="29" borderId="53" xfId="0" applyFont="1" applyFill="1" applyBorder="1" applyAlignment="1">
      <alignment horizontal="center" vertical="top" wrapText="1"/>
    </xf>
    <xf numFmtId="0" fontId="12" fillId="29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1" fillId="34" borderId="54" xfId="0" applyFont="1" applyFill="1" applyBorder="1" applyAlignment="1">
      <alignment vertical="center"/>
    </xf>
    <xf numFmtId="0" fontId="11" fillId="34" borderId="55" xfId="0" applyFont="1" applyFill="1" applyBorder="1" applyAlignment="1">
      <alignment vertical="center"/>
    </xf>
    <xf numFmtId="0" fontId="11" fillId="34" borderId="56" xfId="0" applyFont="1" applyFill="1" applyBorder="1" applyAlignment="1">
      <alignment vertical="center"/>
    </xf>
    <xf numFmtId="0" fontId="11" fillId="34" borderId="57" xfId="0" applyFont="1" applyFill="1" applyBorder="1" applyAlignment="1">
      <alignment vertical="center"/>
    </xf>
    <xf numFmtId="0" fontId="11" fillId="34" borderId="58" xfId="0" applyFont="1" applyFill="1" applyBorder="1" applyAlignment="1">
      <alignment vertical="center"/>
    </xf>
    <xf numFmtId="0" fontId="11" fillId="34" borderId="59" xfId="0" applyFont="1" applyFill="1" applyBorder="1" applyAlignment="1">
      <alignment vertical="center"/>
    </xf>
    <xf numFmtId="3" fontId="82" fillId="0" borderId="0" xfId="49" applyNumberFormat="1" applyFont="1" applyBorder="1" applyAlignment="1">
      <alignment/>
    </xf>
    <xf numFmtId="0" fontId="82" fillId="0" borderId="0" xfId="0" applyNumberFormat="1" applyFont="1" applyBorder="1" applyAlignment="1">
      <alignment/>
    </xf>
    <xf numFmtId="4" fontId="51" fillId="0" borderId="0" xfId="0" applyNumberFormat="1" applyFont="1" applyBorder="1" applyAlignment="1">
      <alignment/>
    </xf>
    <xf numFmtId="0" fontId="2" fillId="29" borderId="21" xfId="54" applyFont="1" applyFill="1" applyBorder="1" applyAlignment="1">
      <alignment horizontal="center" vertical="top" wrapText="1"/>
      <protection/>
    </xf>
    <xf numFmtId="0" fontId="51" fillId="0" borderId="0" xfId="0" applyFont="1" applyBorder="1" applyAlignment="1">
      <alignment/>
    </xf>
    <xf numFmtId="0" fontId="51" fillId="0" borderId="0" xfId="0" applyNumberFormat="1" applyFont="1" applyBorder="1" applyAlignment="1">
      <alignment/>
    </xf>
    <xf numFmtId="0" fontId="88" fillId="0" borderId="0" xfId="0" applyFont="1" applyBorder="1" applyAlignment="1">
      <alignment/>
    </xf>
    <xf numFmtId="3" fontId="88" fillId="0" borderId="40" xfId="0" applyNumberFormat="1" applyFont="1" applyBorder="1" applyAlignment="1">
      <alignment/>
    </xf>
    <xf numFmtId="0" fontId="88" fillId="0" borderId="0" xfId="0" applyFont="1" applyFill="1" applyBorder="1" applyAlignment="1">
      <alignment/>
    </xf>
    <xf numFmtId="0" fontId="75" fillId="29" borderId="22" xfId="0" applyFont="1" applyFill="1" applyBorder="1" applyAlignment="1">
      <alignment horizontal="center"/>
    </xf>
    <xf numFmtId="3" fontId="75" fillId="29" borderId="23" xfId="49" applyNumberFormat="1" applyFont="1" applyFill="1" applyBorder="1" applyAlignment="1">
      <alignment horizontal="center" vertical="center" wrapText="1"/>
    </xf>
    <xf numFmtId="49" fontId="74" fillId="0" borderId="36" xfId="0" applyNumberFormat="1" applyFont="1" applyFill="1" applyBorder="1" applyAlignment="1">
      <alignment horizontal="left" vertical="center" wrapText="1"/>
    </xf>
    <xf numFmtId="165" fontId="74" fillId="0" borderId="23" xfId="49" applyNumberFormat="1" applyFont="1" applyFill="1" applyBorder="1" applyAlignment="1">
      <alignment horizontal="right" vertical="center" wrapText="1"/>
    </xf>
    <xf numFmtId="0" fontId="74" fillId="0" borderId="21" xfId="0" applyFont="1" applyBorder="1" applyAlignment="1" quotePrefix="1">
      <alignment/>
    </xf>
    <xf numFmtId="0" fontId="75" fillId="0" borderId="21" xfId="0" applyFont="1" applyFill="1" applyBorder="1" applyAlignment="1">
      <alignment horizontal="left" vertical="center" wrapText="1"/>
    </xf>
    <xf numFmtId="0" fontId="75" fillId="0" borderId="36" xfId="0" applyFont="1" applyFill="1" applyBorder="1" applyAlignment="1">
      <alignment horizontal="left" vertical="center" wrapText="1"/>
    </xf>
    <xf numFmtId="3" fontId="75" fillId="0" borderId="23" xfId="0" applyNumberFormat="1" applyFont="1" applyFill="1" applyBorder="1" applyAlignment="1">
      <alignment horizontal="right" wrapText="1"/>
    </xf>
    <xf numFmtId="3" fontId="75" fillId="0" borderId="23" xfId="0" applyNumberFormat="1" applyFont="1" applyFill="1" applyBorder="1" applyAlignment="1">
      <alignment horizontal="right" vertical="center" wrapText="1"/>
    </xf>
    <xf numFmtId="0" fontId="82" fillId="0" borderId="0" xfId="0" applyNumberFormat="1" applyFont="1" applyFill="1" applyAlignment="1">
      <alignment/>
    </xf>
    <xf numFmtId="0" fontId="75" fillId="33" borderId="36" xfId="0" applyFont="1" applyFill="1" applyBorder="1" applyAlignment="1">
      <alignment horizontal="left" vertical="center" wrapText="1"/>
    </xf>
    <xf numFmtId="4" fontId="75" fillId="29" borderId="28" xfId="49" applyNumberFormat="1" applyFont="1" applyFill="1" applyBorder="1" applyAlignment="1">
      <alignment horizontal="center" vertical="center" wrapText="1"/>
    </xf>
    <xf numFmtId="0" fontId="74" fillId="0" borderId="21" xfId="0" applyFont="1" applyBorder="1" applyAlignment="1">
      <alignment vertical="center"/>
    </xf>
    <xf numFmtId="3" fontId="74" fillId="0" borderId="28" xfId="0" applyNumberFormat="1" applyFont="1" applyFill="1" applyBorder="1" applyAlignment="1">
      <alignment horizontal="right" wrapText="1"/>
    </xf>
    <xf numFmtId="0" fontId="75" fillId="33" borderId="26" xfId="0" applyFont="1" applyFill="1" applyBorder="1" applyAlignment="1">
      <alignment horizontal="left" vertical="center" wrapText="1"/>
    </xf>
    <xf numFmtId="0" fontId="88" fillId="0" borderId="0" xfId="0" applyNumberFormat="1" applyFont="1" applyBorder="1" applyAlignment="1">
      <alignment/>
    </xf>
    <xf numFmtId="2" fontId="82" fillId="0" borderId="0" xfId="49" applyNumberFormat="1" applyFont="1" applyBorder="1" applyAlignment="1">
      <alignment horizontal="center" vertical="center"/>
    </xf>
    <xf numFmtId="0" fontId="82" fillId="0" borderId="0" xfId="0" applyNumberFormat="1" applyFont="1" applyBorder="1" applyAlignment="1">
      <alignment/>
    </xf>
    <xf numFmtId="0" fontId="5" fillId="29" borderId="21" xfId="54" applyNumberFormat="1" applyFont="1" applyFill="1" applyBorder="1" applyAlignment="1">
      <alignment horizontal="left" vertical="top"/>
      <protection/>
    </xf>
    <xf numFmtId="4" fontId="74" fillId="0" borderId="0" xfId="49" applyNumberFormat="1" applyFont="1" applyBorder="1" applyAlignment="1">
      <alignment/>
    </xf>
    <xf numFmtId="0" fontId="74" fillId="0" borderId="0" xfId="0" applyFont="1" applyBorder="1" applyAlignment="1">
      <alignment horizontal="center" vertical="center"/>
    </xf>
    <xf numFmtId="2" fontId="5" fillId="29" borderId="21" xfId="49" applyNumberFormat="1" applyFont="1" applyFill="1" applyBorder="1" applyAlignment="1">
      <alignment horizontal="center" vertical="top" wrapText="1"/>
    </xf>
    <xf numFmtId="0" fontId="75" fillId="29" borderId="18" xfId="0" applyNumberFormat="1" applyFont="1" applyFill="1" applyBorder="1" applyAlignment="1">
      <alignment horizontal="center"/>
    </xf>
    <xf numFmtId="2" fontId="75" fillId="29" borderId="28" xfId="49" applyNumberFormat="1" applyFont="1" applyFill="1" applyBorder="1" applyAlignment="1">
      <alignment horizontal="center" vertical="center" wrapText="1"/>
    </xf>
    <xf numFmtId="49" fontId="85" fillId="0" borderId="23" xfId="0" applyNumberFormat="1" applyFont="1" applyFill="1" applyBorder="1" applyAlignment="1">
      <alignment wrapText="1"/>
    </xf>
    <xf numFmtId="3" fontId="85" fillId="0" borderId="23" xfId="0" applyNumberFormat="1" applyFont="1" applyFill="1" applyBorder="1" applyAlignment="1">
      <alignment wrapText="1"/>
    </xf>
    <xf numFmtId="10" fontId="85" fillId="0" borderId="24" xfId="61" applyNumberFormat="1" applyFont="1" applyFill="1" applyBorder="1" applyAlignment="1">
      <alignment horizontal="center" wrapText="1"/>
    </xf>
    <xf numFmtId="10" fontId="85" fillId="0" borderId="21" xfId="61" applyNumberFormat="1" applyFont="1" applyFill="1" applyBorder="1" applyAlignment="1">
      <alignment wrapText="1"/>
    </xf>
    <xf numFmtId="49" fontId="85" fillId="0" borderId="23" xfId="0" applyNumberFormat="1" applyFont="1" applyFill="1" applyBorder="1" applyAlignment="1">
      <alignment/>
    </xf>
    <xf numFmtId="0" fontId="85" fillId="0" borderId="23" xfId="0" applyNumberFormat="1" applyFont="1" applyFill="1" applyBorder="1" applyAlignment="1">
      <alignment/>
    </xf>
    <xf numFmtId="49" fontId="85" fillId="0" borderId="23" xfId="0" applyNumberFormat="1" applyFont="1" applyFill="1" applyBorder="1" applyAlignment="1">
      <alignment vertical="center" wrapText="1"/>
    </xf>
    <xf numFmtId="3" fontId="85" fillId="0" borderId="23" xfId="0" applyNumberFormat="1" applyFont="1" applyFill="1" applyBorder="1" applyAlignment="1">
      <alignment vertical="center" wrapText="1"/>
    </xf>
    <xf numFmtId="10" fontId="85" fillId="0" borderId="21" xfId="61" applyNumberFormat="1" applyFont="1" applyFill="1" applyBorder="1" applyAlignment="1">
      <alignment vertical="center" wrapText="1"/>
    </xf>
    <xf numFmtId="0" fontId="82" fillId="0" borderId="0" xfId="0" applyFont="1" applyAlignment="1">
      <alignment vertical="center"/>
    </xf>
    <xf numFmtId="49" fontId="85" fillId="0" borderId="28" xfId="0" applyNumberFormat="1" applyFont="1" applyFill="1" applyBorder="1" applyAlignment="1">
      <alignment wrapText="1"/>
    </xf>
    <xf numFmtId="0" fontId="85" fillId="0" borderId="28" xfId="0" applyNumberFormat="1" applyFont="1" applyFill="1" applyBorder="1" applyAlignment="1">
      <alignment/>
    </xf>
    <xf numFmtId="3" fontId="85" fillId="0" borderId="28" xfId="0" applyNumberFormat="1" applyFont="1" applyFill="1" applyBorder="1" applyAlignment="1">
      <alignment vertical="center" wrapText="1"/>
    </xf>
    <xf numFmtId="10" fontId="85" fillId="0" borderId="18" xfId="61" applyNumberFormat="1" applyFont="1" applyFill="1" applyBorder="1" applyAlignment="1">
      <alignment vertical="center" wrapText="1"/>
    </xf>
    <xf numFmtId="49" fontId="85" fillId="0" borderId="21" xfId="0" applyNumberFormat="1" applyFont="1" applyFill="1" applyBorder="1" applyAlignment="1">
      <alignment wrapText="1"/>
    </xf>
    <xf numFmtId="49" fontId="85" fillId="0" borderId="21" xfId="0" applyNumberFormat="1" applyFont="1" applyFill="1" applyBorder="1" applyAlignment="1">
      <alignment vertical="center" wrapText="1"/>
    </xf>
    <xf numFmtId="3" fontId="85" fillId="0" borderId="21" xfId="0" applyNumberFormat="1" applyFont="1" applyFill="1" applyBorder="1" applyAlignment="1">
      <alignment wrapText="1"/>
    </xf>
    <xf numFmtId="49" fontId="85" fillId="0" borderId="25" xfId="0" applyNumberFormat="1" applyFont="1" applyFill="1" applyBorder="1" applyAlignment="1">
      <alignment wrapText="1"/>
    </xf>
    <xf numFmtId="49" fontId="85" fillId="0" borderId="25" xfId="0" applyNumberFormat="1" applyFont="1" applyFill="1" applyBorder="1" applyAlignment="1">
      <alignment vertical="center" wrapText="1"/>
    </xf>
    <xf numFmtId="3" fontId="85" fillId="0" borderId="25" xfId="0" applyNumberFormat="1" applyFont="1" applyFill="1" applyBorder="1" applyAlignment="1">
      <alignment wrapText="1"/>
    </xf>
    <xf numFmtId="10" fontId="85" fillId="0" borderId="27" xfId="61" applyNumberFormat="1" applyFont="1" applyFill="1" applyBorder="1" applyAlignment="1">
      <alignment wrapText="1"/>
    </xf>
    <xf numFmtId="49" fontId="85" fillId="0" borderId="28" xfId="0" applyNumberFormat="1" applyFont="1" applyFill="1" applyBorder="1" applyAlignment="1">
      <alignment/>
    </xf>
    <xf numFmtId="3" fontId="85" fillId="0" borderId="28" xfId="0" applyNumberFormat="1" applyFont="1" applyFill="1" applyBorder="1" applyAlignment="1">
      <alignment wrapText="1"/>
    </xf>
    <xf numFmtId="10" fontId="85" fillId="0" borderId="18" xfId="61" applyNumberFormat="1" applyFont="1" applyFill="1" applyBorder="1" applyAlignment="1">
      <alignment wrapText="1"/>
    </xf>
    <xf numFmtId="49" fontId="85" fillId="0" borderId="21" xfId="0" applyNumberFormat="1" applyFont="1" applyFill="1" applyBorder="1" applyAlignment="1">
      <alignment/>
    </xf>
    <xf numFmtId="0" fontId="85" fillId="0" borderId="25" xfId="0" applyNumberFormat="1" applyFont="1" applyFill="1" applyBorder="1" applyAlignment="1">
      <alignment/>
    </xf>
    <xf numFmtId="49" fontId="85" fillId="0" borderId="25" xfId="0" applyNumberFormat="1" applyFont="1" applyFill="1" applyBorder="1" applyAlignment="1">
      <alignment/>
    </xf>
    <xf numFmtId="49" fontId="85" fillId="0" borderId="23" xfId="0" applyNumberFormat="1" applyFont="1" applyFill="1" applyBorder="1" applyAlignment="1">
      <alignment vertical="center"/>
    </xf>
    <xf numFmtId="0" fontId="89" fillId="33" borderId="23" xfId="0" applyFont="1" applyFill="1" applyBorder="1" applyAlignment="1">
      <alignment wrapText="1"/>
    </xf>
    <xf numFmtId="0" fontId="89" fillId="33" borderId="23" xfId="0" applyFont="1" applyFill="1" applyBorder="1" applyAlignment="1">
      <alignment/>
    </xf>
    <xf numFmtId="3" fontId="89" fillId="33" borderId="23" xfId="0" applyNumberFormat="1" applyFont="1" applyFill="1" applyBorder="1" applyAlignment="1">
      <alignment wrapText="1"/>
    </xf>
    <xf numFmtId="9" fontId="89" fillId="33" borderId="23" xfId="61" applyFont="1" applyFill="1" applyBorder="1" applyAlignment="1">
      <alignment horizontal="center" wrapText="1"/>
    </xf>
    <xf numFmtId="10" fontId="89" fillId="33" borderId="21" xfId="0" applyNumberFormat="1" applyFont="1" applyFill="1" applyBorder="1" applyAlignment="1">
      <alignment wrapText="1"/>
    </xf>
    <xf numFmtId="4" fontId="74" fillId="0" borderId="0" xfId="0" applyNumberFormat="1" applyFont="1" applyBorder="1" applyAlignment="1">
      <alignment/>
    </xf>
    <xf numFmtId="0" fontId="90" fillId="0" borderId="0" xfId="0" applyFont="1" applyBorder="1" applyAlignment="1">
      <alignment/>
    </xf>
    <xf numFmtId="0" fontId="91" fillId="0" borderId="0" xfId="0" applyFont="1" applyAlignment="1">
      <alignment/>
    </xf>
    <xf numFmtId="4" fontId="5" fillId="0" borderId="0" xfId="54" applyNumberFormat="1" applyFont="1" applyFill="1" applyBorder="1" applyAlignment="1">
      <alignment horizontal="center" vertical="top" wrapText="1"/>
      <protection/>
    </xf>
    <xf numFmtId="4" fontId="74" fillId="0" borderId="0" xfId="0" applyNumberFormat="1" applyFont="1" applyFill="1" applyBorder="1" applyAlignment="1">
      <alignment/>
    </xf>
    <xf numFmtId="4" fontId="75" fillId="29" borderId="23" xfId="0" applyNumberFormat="1" applyFont="1" applyFill="1" applyBorder="1" applyAlignment="1">
      <alignment horizontal="center" vertical="center" wrapText="1"/>
    </xf>
    <xf numFmtId="0" fontId="85" fillId="0" borderId="23" xfId="0" applyFont="1" applyFill="1" applyBorder="1" applyAlignment="1">
      <alignment horizontal="left" vertical="center" wrapText="1"/>
    </xf>
    <xf numFmtId="0" fontId="75" fillId="33" borderId="25" xfId="0" applyFont="1" applyFill="1" applyBorder="1" applyAlignment="1">
      <alignment wrapText="1"/>
    </xf>
    <xf numFmtId="4" fontId="75" fillId="33" borderId="27" xfId="0" applyNumberFormat="1" applyFont="1" applyFill="1" applyBorder="1" applyAlignment="1">
      <alignment wrapText="1"/>
    </xf>
    <xf numFmtId="4" fontId="75" fillId="29" borderId="28" xfId="0" applyNumberFormat="1" applyFont="1" applyFill="1" applyBorder="1" applyAlignment="1">
      <alignment horizontal="center" vertical="center" wrapText="1"/>
    </xf>
    <xf numFmtId="49" fontId="74" fillId="0" borderId="23" xfId="0" applyNumberFormat="1" applyFont="1" applyFill="1" applyBorder="1" applyAlignment="1">
      <alignment vertical="center" wrapText="1"/>
    </xf>
    <xf numFmtId="3" fontId="74" fillId="0" borderId="23" xfId="0" applyNumberFormat="1" applyFont="1" applyFill="1" applyBorder="1" applyAlignment="1">
      <alignment vertical="center" wrapText="1"/>
    </xf>
    <xf numFmtId="0" fontId="74" fillId="0" borderId="23" xfId="0" applyNumberFormat="1" applyFont="1" applyFill="1" applyBorder="1" applyAlignment="1">
      <alignment vertical="center" wrapText="1"/>
    </xf>
    <xf numFmtId="0" fontId="81" fillId="0" borderId="23" xfId="0" applyNumberFormat="1" applyFont="1" applyFill="1" applyBorder="1" applyAlignment="1">
      <alignment horizontal="left" vertical="center" wrapText="1"/>
    </xf>
    <xf numFmtId="0" fontId="75" fillId="33" borderId="23" xfId="0" applyFont="1" applyFill="1" applyBorder="1" applyAlignment="1">
      <alignment wrapText="1"/>
    </xf>
    <xf numFmtId="3" fontId="75" fillId="33" borderId="23" xfId="0" applyNumberFormat="1" applyFont="1" applyFill="1" applyBorder="1" applyAlignment="1">
      <alignment wrapText="1"/>
    </xf>
    <xf numFmtId="0" fontId="83" fillId="0" borderId="0" xfId="0" applyFont="1" applyBorder="1" applyAlignment="1">
      <alignment/>
    </xf>
    <xf numFmtId="0" fontId="80" fillId="29" borderId="23" xfId="0" applyFont="1" applyFill="1" applyBorder="1" applyAlignment="1">
      <alignment horizontal="left" vertical="center"/>
    </xf>
    <xf numFmtId="0" fontId="84" fillId="0" borderId="0" xfId="0" applyFont="1" applyFill="1" applyBorder="1" applyAlignment="1">
      <alignment horizontal="center" vertical="center" wrapText="1"/>
    </xf>
    <xf numFmtId="4" fontId="85" fillId="0" borderId="0" xfId="49" applyNumberFormat="1" applyFont="1" applyFill="1" applyBorder="1" applyAlignment="1">
      <alignment/>
    </xf>
    <xf numFmtId="4" fontId="13" fillId="0" borderId="40" xfId="49" applyNumberFormat="1" applyFont="1" applyFill="1" applyBorder="1" applyAlignment="1">
      <alignment horizontal="center" vertical="top" wrapText="1"/>
    </xf>
    <xf numFmtId="0" fontId="83" fillId="0" borderId="0" xfId="0" applyFont="1" applyFill="1" applyBorder="1" applyAlignment="1">
      <alignment/>
    </xf>
    <xf numFmtId="0" fontId="80" fillId="29" borderId="21" xfId="55" applyFont="1" applyFill="1" applyBorder="1" applyAlignment="1">
      <alignment horizontal="center" vertical="center" wrapText="1"/>
      <protection/>
    </xf>
    <xf numFmtId="165" fontId="74" fillId="0" borderId="23" xfId="49" applyNumberFormat="1" applyFont="1" applyFill="1" applyBorder="1" applyAlignment="1">
      <alignment horizontal="right" wrapText="1"/>
    </xf>
    <xf numFmtId="165" fontId="74" fillId="0" borderId="36" xfId="49" applyNumberFormat="1" applyFont="1" applyFill="1" applyBorder="1" applyAlignment="1">
      <alignment horizontal="right" wrapText="1"/>
    </xf>
    <xf numFmtId="165" fontId="74" fillId="0" borderId="21" xfId="49" applyNumberFormat="1" applyFont="1" applyFill="1" applyBorder="1" applyAlignment="1">
      <alignment horizontal="right" wrapText="1"/>
    </xf>
    <xf numFmtId="0" fontId="74" fillId="0" borderId="23" xfId="0" applyFont="1" applyFill="1" applyBorder="1" applyAlignment="1" quotePrefix="1">
      <alignment horizontal="left" vertical="center" wrapText="1"/>
    </xf>
    <xf numFmtId="0" fontId="82" fillId="0" borderId="0" xfId="0" applyFont="1" applyBorder="1" applyAlignment="1">
      <alignment horizontal="center"/>
    </xf>
    <xf numFmtId="10" fontId="2" fillId="29" borderId="21" xfId="54" applyNumberFormat="1" applyFont="1" applyFill="1" applyBorder="1" applyAlignment="1">
      <alignment horizontal="center" vertical="top"/>
      <protection/>
    </xf>
    <xf numFmtId="0" fontId="78" fillId="0" borderId="23" xfId="0" applyFont="1" applyBorder="1" applyAlignment="1">
      <alignment horizontal="left" vertical="center" wrapText="1"/>
    </xf>
    <xf numFmtId="0" fontId="78" fillId="0" borderId="40" xfId="0" applyFont="1" applyBorder="1" applyAlignment="1">
      <alignment horizontal="left" vertical="center" wrapText="1"/>
    </xf>
    <xf numFmtId="165" fontId="74" fillId="0" borderId="21" xfId="49" applyNumberFormat="1" applyFont="1" applyBorder="1" applyAlignment="1">
      <alignment horizontal="right" vertical="center"/>
    </xf>
    <xf numFmtId="10" fontId="74" fillId="0" borderId="23" xfId="0" applyNumberFormat="1" applyFont="1" applyFill="1" applyBorder="1" applyAlignment="1">
      <alignment horizontal="right"/>
    </xf>
    <xf numFmtId="165" fontId="86" fillId="0" borderId="0" xfId="0" applyNumberFormat="1" applyFont="1" applyAlignment="1">
      <alignment/>
    </xf>
    <xf numFmtId="0" fontId="77" fillId="0" borderId="23" xfId="0" applyFont="1" applyBorder="1" applyAlignment="1">
      <alignment horizontal="left" vertical="center" wrapText="1"/>
    </xf>
    <xf numFmtId="3" fontId="75" fillId="0" borderId="43" xfId="0" applyNumberFormat="1" applyFont="1" applyFill="1" applyBorder="1" applyAlignment="1">
      <alignment horizontal="right" vertical="center" wrapText="1"/>
    </xf>
    <xf numFmtId="0" fontId="78" fillId="0" borderId="23" xfId="0" applyFont="1" applyBorder="1" applyAlignment="1" quotePrefix="1">
      <alignment horizontal="left" vertical="center" wrapText="1"/>
    </xf>
    <xf numFmtId="0" fontId="78" fillId="0" borderId="23" xfId="0" applyFont="1" applyBorder="1" applyAlignment="1">
      <alignment wrapText="1"/>
    </xf>
    <xf numFmtId="0" fontId="78" fillId="0" borderId="36" xfId="0" applyFont="1" applyBorder="1" applyAlignment="1">
      <alignment wrapText="1"/>
    </xf>
    <xf numFmtId="3" fontId="74" fillId="0" borderId="36" xfId="0" applyNumberFormat="1" applyFont="1" applyFill="1" applyBorder="1" applyAlignment="1">
      <alignment horizontal="right"/>
    </xf>
    <xf numFmtId="0" fontId="77" fillId="33" borderId="23" xfId="0" applyFont="1" applyFill="1" applyBorder="1" applyAlignment="1">
      <alignment wrapText="1"/>
    </xf>
    <xf numFmtId="3" fontId="75" fillId="33" borderId="36" xfId="0" applyNumberFormat="1" applyFont="1" applyFill="1" applyBorder="1" applyAlignment="1">
      <alignment horizontal="right"/>
    </xf>
    <xf numFmtId="10" fontId="75" fillId="33" borderId="23" xfId="0" applyNumberFormat="1" applyFont="1" applyFill="1" applyBorder="1" applyAlignment="1">
      <alignment horizontal="center"/>
    </xf>
    <xf numFmtId="4" fontId="2" fillId="0" borderId="0" xfId="54" applyNumberFormat="1" applyFont="1" applyFill="1" applyBorder="1" applyAlignment="1">
      <alignment horizontal="left" vertical="top"/>
      <protection/>
    </xf>
    <xf numFmtId="0" fontId="2" fillId="0" borderId="0" xfId="54" applyFont="1" applyFill="1" applyBorder="1" applyAlignment="1">
      <alignment horizontal="left" vertical="top" wrapText="1"/>
      <protection/>
    </xf>
    <xf numFmtId="4" fontId="2" fillId="0" borderId="0" xfId="54" applyNumberFormat="1" applyFont="1" applyFill="1" applyBorder="1" applyAlignment="1">
      <alignment horizontal="left" vertical="top" wrapText="1"/>
      <protection/>
    </xf>
    <xf numFmtId="0" fontId="51" fillId="0" borderId="21" xfId="0" applyFont="1" applyBorder="1" applyAlignment="1">
      <alignment wrapText="1"/>
    </xf>
    <xf numFmtId="0" fontId="68" fillId="33" borderId="21" xfId="0" applyFont="1" applyFill="1" applyBorder="1" applyAlignment="1">
      <alignment wrapText="1"/>
    </xf>
    <xf numFmtId="4" fontId="68" fillId="33" borderId="21" xfId="0" applyNumberFormat="1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60" xfId="0" applyFont="1" applyBorder="1" applyAlignment="1">
      <alignment/>
    </xf>
    <xf numFmtId="0" fontId="0" fillId="0" borderId="0" xfId="0" applyAlignment="1">
      <alignment horizontal="left"/>
    </xf>
    <xf numFmtId="175" fontId="74" fillId="0" borderId="23" xfId="49" applyNumberFormat="1" applyFont="1" applyFill="1" applyBorder="1" applyAlignment="1">
      <alignment horizontal="right" wrapText="1"/>
    </xf>
    <xf numFmtId="3" fontId="3" fillId="0" borderId="21" xfId="0" applyNumberFormat="1" applyFont="1" applyFill="1" applyBorder="1" applyAlignment="1">
      <alignment/>
    </xf>
    <xf numFmtId="3" fontId="51" fillId="0" borderId="21" xfId="0" applyNumberFormat="1" applyFont="1" applyFill="1" applyBorder="1" applyAlignment="1">
      <alignment/>
    </xf>
    <xf numFmtId="3" fontId="68" fillId="0" borderId="21" xfId="0" applyNumberFormat="1" applyFont="1" applyFill="1" applyBorder="1" applyAlignment="1">
      <alignment/>
    </xf>
    <xf numFmtId="0" fontId="68" fillId="0" borderId="28" xfId="55" applyFont="1" applyFill="1" applyBorder="1" applyAlignment="1">
      <alignment horizontal="center" vertical="center" wrapText="1"/>
      <protection/>
    </xf>
    <xf numFmtId="0" fontId="68" fillId="0" borderId="23" xfId="55" applyFont="1" applyFill="1" applyBorder="1" applyAlignment="1">
      <alignment horizontal="center" vertical="center" wrapText="1"/>
      <protection/>
    </xf>
    <xf numFmtId="0" fontId="51" fillId="0" borderId="21" xfId="56" applyFont="1" applyFill="1" applyBorder="1" quotePrefix="1">
      <alignment/>
      <protection/>
    </xf>
    <xf numFmtId="0" fontId="51" fillId="0" borderId="21" xfId="56" applyFont="1" applyFill="1" applyBorder="1">
      <alignment/>
      <protection/>
    </xf>
    <xf numFmtId="0" fontId="68" fillId="0" borderId="36" xfId="55" applyFont="1" applyFill="1" applyBorder="1" applyAlignment="1">
      <alignment horizontal="center" vertical="center" wrapText="1"/>
      <protection/>
    </xf>
    <xf numFmtId="0" fontId="68" fillId="0" borderId="34" xfId="55" applyFont="1" applyFill="1" applyBorder="1" applyAlignment="1">
      <alignment horizontal="center" vertical="center" wrapText="1"/>
      <protection/>
    </xf>
    <xf numFmtId="0" fontId="51" fillId="0" borderId="19" xfId="56" applyFont="1" applyFill="1" applyBorder="1">
      <alignment/>
      <protection/>
    </xf>
    <xf numFmtId="3" fontId="51" fillId="0" borderId="21" xfId="55" applyNumberFormat="1" applyFont="1" applyFill="1" applyBorder="1" applyAlignment="1">
      <alignment vertical="center" wrapText="1"/>
      <protection/>
    </xf>
    <xf numFmtId="3" fontId="51" fillId="0" borderId="21" xfId="0" applyNumberFormat="1" applyFont="1" applyFill="1" applyBorder="1" applyAlignment="1" applyProtection="1">
      <alignment/>
      <protection locked="0"/>
    </xf>
    <xf numFmtId="0" fontId="51" fillId="0" borderId="18" xfId="56" applyFont="1" applyFill="1" applyBorder="1">
      <alignment/>
      <protection/>
    </xf>
    <xf numFmtId="0" fontId="51" fillId="0" borderId="61" xfId="56" applyFont="1" applyFill="1" applyBorder="1">
      <alignment/>
      <protection/>
    </xf>
    <xf numFmtId="0" fontId="2" fillId="28" borderId="62" xfId="0" applyFont="1" applyFill="1" applyBorder="1" applyAlignment="1" applyProtection="1">
      <alignment horizontal="center" vertical="center"/>
      <protection locked="0"/>
    </xf>
    <xf numFmtId="0" fontId="2" fillId="28" borderId="63" xfId="0" applyFont="1" applyFill="1" applyBorder="1" applyAlignment="1" applyProtection="1">
      <alignment horizontal="center" vertical="center"/>
      <protection locked="0"/>
    </xf>
    <xf numFmtId="0" fontId="84" fillId="0" borderId="0" xfId="0" applyFont="1" applyAlignment="1">
      <alignment horizontal="center"/>
    </xf>
    <xf numFmtId="43" fontId="5" fillId="29" borderId="19" xfId="49" applyFont="1" applyFill="1" applyBorder="1" applyAlignment="1">
      <alignment horizontal="center" vertical="top" wrapText="1"/>
    </xf>
    <xf numFmtId="43" fontId="5" fillId="29" borderId="22" xfId="49" applyFont="1" applyFill="1" applyBorder="1" applyAlignment="1">
      <alignment horizontal="center" vertical="top" wrapText="1"/>
    </xf>
    <xf numFmtId="0" fontId="75" fillId="0" borderId="0" xfId="0" applyFont="1" applyAlignment="1">
      <alignment horizontal="center"/>
    </xf>
    <xf numFmtId="0" fontId="74" fillId="0" borderId="18" xfId="0" applyFont="1" applyBorder="1" applyAlignment="1">
      <alignment horizontal="center" vertical="center"/>
    </xf>
    <xf numFmtId="0" fontId="74" fillId="0" borderId="53" xfId="0" applyFont="1" applyBorder="1" applyAlignment="1">
      <alignment horizontal="center" vertical="center"/>
    </xf>
    <xf numFmtId="0" fontId="74" fillId="0" borderId="27" xfId="0" applyFont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2" fillId="29" borderId="21" xfId="54" applyFont="1" applyFill="1" applyBorder="1" applyAlignment="1">
      <alignment horizontal="center" vertical="top" wrapText="1"/>
      <protection/>
    </xf>
    <xf numFmtId="0" fontId="12" fillId="29" borderId="19" xfId="54" applyFont="1" applyFill="1" applyBorder="1" applyAlignment="1">
      <alignment horizontal="left" vertical="top" wrapText="1"/>
      <protection/>
    </xf>
    <xf numFmtId="0" fontId="12" fillId="29" borderId="22" xfId="54" applyFont="1" applyFill="1" applyBorder="1" applyAlignment="1">
      <alignment horizontal="left" vertical="top" wrapText="1"/>
      <protection/>
    </xf>
    <xf numFmtId="0" fontId="12" fillId="29" borderId="19" xfId="54" applyFont="1" applyFill="1" applyBorder="1" applyAlignment="1">
      <alignment horizontal="left" vertical="top"/>
      <protection/>
    </xf>
    <xf numFmtId="0" fontId="12" fillId="29" borderId="20" xfId="54" applyFont="1" applyFill="1" applyBorder="1" applyAlignment="1">
      <alignment horizontal="left" vertical="top"/>
      <protection/>
    </xf>
    <xf numFmtId="0" fontId="12" fillId="29" borderId="22" xfId="54" applyFont="1" applyFill="1" applyBorder="1" applyAlignment="1">
      <alignment horizontal="left" vertical="top"/>
      <protection/>
    </xf>
    <xf numFmtId="0" fontId="12" fillId="0" borderId="0" xfId="0" applyFont="1" applyAlignment="1">
      <alignment horizontal="center"/>
    </xf>
    <xf numFmtId="0" fontId="12" fillId="29" borderId="45" xfId="54" applyFont="1" applyFill="1" applyBorder="1" applyAlignment="1">
      <alignment horizontal="left" vertical="top" wrapText="1"/>
      <protection/>
    </xf>
    <xf numFmtId="0" fontId="82" fillId="29" borderId="64" xfId="0" applyFont="1" applyFill="1" applyBorder="1" applyAlignment="1">
      <alignment wrapText="1"/>
    </xf>
    <xf numFmtId="0" fontId="12" fillId="29" borderId="45" xfId="54" applyFont="1" applyFill="1" applyBorder="1" applyAlignment="1">
      <alignment horizontal="center" vertical="top" wrapText="1"/>
      <protection/>
    </xf>
    <xf numFmtId="0" fontId="12" fillId="29" borderId="46" xfId="54" applyFont="1" applyFill="1" applyBorder="1" applyAlignment="1">
      <alignment horizontal="center" vertical="top" wrapText="1"/>
      <protection/>
    </xf>
    <xf numFmtId="0" fontId="12" fillId="29" borderId="64" xfId="54" applyFont="1" applyFill="1" applyBorder="1" applyAlignment="1">
      <alignment horizontal="center" vertical="top" wrapText="1"/>
      <protection/>
    </xf>
    <xf numFmtId="0" fontId="12" fillId="29" borderId="45" xfId="0" applyFont="1" applyFill="1" applyBorder="1" applyAlignment="1">
      <alignment horizontal="center" vertical="center"/>
    </xf>
    <xf numFmtId="0" fontId="12" fillId="29" borderId="46" xfId="0" applyFont="1" applyFill="1" applyBorder="1" applyAlignment="1">
      <alignment horizontal="center" vertical="center"/>
    </xf>
    <xf numFmtId="0" fontId="12" fillId="29" borderId="64" xfId="0" applyFont="1" applyFill="1" applyBorder="1" applyAlignment="1">
      <alignment horizontal="center" vertical="center"/>
    </xf>
    <xf numFmtId="0" fontId="12" fillId="29" borderId="65" xfId="0" applyFont="1" applyFill="1" applyBorder="1" applyAlignment="1">
      <alignment horizontal="center" vertical="top" wrapText="1"/>
    </xf>
    <xf numFmtId="0" fontId="12" fillId="29" borderId="66" xfId="0" applyFont="1" applyFill="1" applyBorder="1" applyAlignment="1">
      <alignment horizontal="center" vertical="top" wrapText="1"/>
    </xf>
    <xf numFmtId="0" fontId="12" fillId="29" borderId="19" xfId="54" applyFont="1" applyFill="1" applyBorder="1" applyAlignment="1">
      <alignment wrapText="1"/>
      <protection/>
    </xf>
    <xf numFmtId="0" fontId="12" fillId="29" borderId="22" xfId="54" applyFont="1" applyFill="1" applyBorder="1" applyAlignment="1">
      <alignment wrapText="1"/>
      <protection/>
    </xf>
    <xf numFmtId="0" fontId="75" fillId="0" borderId="0" xfId="0" applyFont="1" applyAlignment="1">
      <alignment/>
    </xf>
    <xf numFmtId="4" fontId="7" fillId="29" borderId="67" xfId="49" applyNumberFormat="1" applyFont="1" applyFill="1" applyBorder="1" applyAlignment="1">
      <alignment horizontal="center" vertical="top" wrapText="1"/>
    </xf>
    <xf numFmtId="4" fontId="7" fillId="29" borderId="68" xfId="49" applyNumberFormat="1" applyFont="1" applyFill="1" applyBorder="1" applyAlignment="1">
      <alignment horizontal="center" vertical="top" wrapText="1"/>
    </xf>
    <xf numFmtId="0" fontId="2" fillId="29" borderId="19" xfId="54" applyFont="1" applyFill="1" applyBorder="1" applyAlignment="1">
      <alignment horizontal="left" vertical="top"/>
      <protection/>
    </xf>
    <xf numFmtId="0" fontId="2" fillId="29" borderId="20" xfId="54" applyFont="1" applyFill="1" applyBorder="1" applyAlignment="1">
      <alignment horizontal="left" vertical="top"/>
      <protection/>
    </xf>
    <xf numFmtId="0" fontId="2" fillId="29" borderId="22" xfId="54" applyFont="1" applyFill="1" applyBorder="1" applyAlignment="1">
      <alignment horizontal="left" vertical="top"/>
      <protection/>
    </xf>
    <xf numFmtId="0" fontId="88" fillId="0" borderId="0" xfId="0" applyFont="1" applyAlignment="1">
      <alignment horizontal="center"/>
    </xf>
    <xf numFmtId="0" fontId="88" fillId="0" borderId="0" xfId="0" applyFont="1" applyAlignment="1">
      <alignment/>
    </xf>
    <xf numFmtId="0" fontId="9" fillId="0" borderId="40" xfId="55" applyFont="1" applyFill="1" applyBorder="1" applyAlignment="1">
      <alignment horizontal="center" vertical="center"/>
      <protection/>
    </xf>
    <xf numFmtId="4" fontId="3" fillId="0" borderId="0" xfId="55" applyNumberFormat="1" applyFont="1" applyFill="1" applyBorder="1" applyAlignment="1" applyProtection="1">
      <alignment/>
      <protection locked="0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rmal 2" xfId="54"/>
    <cellStyle name="Normal 2 2" xfId="55"/>
    <cellStyle name="Normal 4" xfId="56"/>
    <cellStyle name="Normal 5" xfId="57"/>
    <cellStyle name="Normal 56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ochitl\Documents\2015\PwC\Movimientos%20y%20balanza%20definitiv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ochitl\Documents\2015\ESTADOS%20FINANCIEROS\2015\12_Diciembre\Copia%20de%20ESTADOS%20FINANCIEROS%20DIC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4"/>
      <sheetName val="Hoja15"/>
      <sheetName val="Hoja16"/>
      <sheetName val="Hoja17"/>
      <sheetName val="Hoja18"/>
      <sheetName val="Hoja19"/>
      <sheetName val="Hoja21"/>
      <sheetName val="Hoja22"/>
      <sheetName val="Hoja23"/>
      <sheetName val="Hoja24"/>
      <sheetName val="Hoja1"/>
      <sheetName val="Movimientos"/>
      <sheetName val="Balanz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FF"/>
      <sheetName val="EADyOP"/>
      <sheetName val="EVHP"/>
      <sheetName val="EAA"/>
      <sheetName val="ECSF"/>
      <sheetName val="Notas"/>
      <sheetName val="Hoja2"/>
      <sheetName val="Hoja1"/>
      <sheetName val="Papel de trabajo para flujo de "/>
      <sheetName val="ESF comparativo"/>
      <sheetName val="Prueba Estado de Flujo"/>
      <sheetName val="Integracion de cuentas de orden"/>
      <sheetName val="Papel de pasivos"/>
      <sheetName val="ESF comparativo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36"/>
  <sheetViews>
    <sheetView zoomScaleSheetLayoutView="100" zoomScalePageLayoutView="0" workbookViewId="0" topLeftCell="A1">
      <selection activeCell="A1" sqref="A1:B1"/>
    </sheetView>
  </sheetViews>
  <sheetFormatPr defaultColWidth="12.8515625" defaultRowHeight="15"/>
  <cols>
    <col min="1" max="1" width="14.7109375" style="2" customWidth="1"/>
    <col min="2" max="2" width="63.7109375" style="2" bestFit="1" customWidth="1"/>
    <col min="3" max="16384" width="12.8515625" style="2" customWidth="1"/>
  </cols>
  <sheetData>
    <row r="1" spans="1:3" ht="34.5" customHeight="1">
      <c r="A1" s="446" t="s">
        <v>98</v>
      </c>
      <c r="B1" s="447"/>
      <c r="C1" s="1"/>
    </row>
    <row r="2" spans="1:2" ht="15" customHeight="1">
      <c r="A2" s="8" t="s">
        <v>95</v>
      </c>
      <c r="B2" s="7" t="s">
        <v>96</v>
      </c>
    </row>
    <row r="3" spans="1:2" ht="11.25">
      <c r="A3" s="10"/>
      <c r="B3" s="14"/>
    </row>
    <row r="4" spans="1:2" ht="11.25">
      <c r="A4" s="11"/>
      <c r="B4" s="15" t="s">
        <v>136</v>
      </c>
    </row>
    <row r="5" spans="1:2" ht="11.25">
      <c r="A5" s="11"/>
      <c r="B5" s="15"/>
    </row>
    <row r="6" spans="1:2" ht="11.25">
      <c r="A6" s="11"/>
      <c r="B6" s="23" t="s">
        <v>0</v>
      </c>
    </row>
    <row r="7" spans="1:2" ht="11.25">
      <c r="A7" s="11" t="s">
        <v>1</v>
      </c>
      <c r="B7" s="16" t="s">
        <v>2</v>
      </c>
    </row>
    <row r="8" spans="1:2" ht="11.25">
      <c r="A8" s="11" t="s">
        <v>3</v>
      </c>
      <c r="B8" s="16" t="s">
        <v>4</v>
      </c>
    </row>
    <row r="9" spans="1:2" ht="11.25">
      <c r="A9" s="11" t="s">
        <v>5</v>
      </c>
      <c r="B9" s="16" t="s">
        <v>6</v>
      </c>
    </row>
    <row r="10" spans="1:2" ht="11.25">
      <c r="A10" s="11" t="s">
        <v>7</v>
      </c>
      <c r="B10" s="16" t="s">
        <v>8</v>
      </c>
    </row>
    <row r="11" spans="1:2" ht="11.25">
      <c r="A11" s="11" t="s">
        <v>9</v>
      </c>
      <c r="B11" s="16" t="s">
        <v>10</v>
      </c>
    </row>
    <row r="12" spans="1:2" ht="11.25">
      <c r="A12" s="11" t="s">
        <v>11</v>
      </c>
      <c r="B12" s="16" t="s">
        <v>12</v>
      </c>
    </row>
    <row r="13" spans="1:2" ht="11.25">
      <c r="A13" s="11" t="s">
        <v>13</v>
      </c>
      <c r="B13" s="16" t="s">
        <v>14</v>
      </c>
    </row>
    <row r="14" spans="1:2" ht="11.25">
      <c r="A14" s="11" t="s">
        <v>15</v>
      </c>
      <c r="B14" s="16" t="s">
        <v>16</v>
      </c>
    </row>
    <row r="15" spans="1:2" ht="11.25">
      <c r="A15" s="11" t="s">
        <v>17</v>
      </c>
      <c r="B15" s="16" t="s">
        <v>18</v>
      </c>
    </row>
    <row r="16" spans="1:2" ht="11.25">
      <c r="A16" s="11" t="s">
        <v>19</v>
      </c>
      <c r="B16" s="16" t="s">
        <v>20</v>
      </c>
    </row>
    <row r="17" spans="1:2" ht="11.25">
      <c r="A17" s="11" t="s">
        <v>21</v>
      </c>
      <c r="B17" s="16" t="s">
        <v>22</v>
      </c>
    </row>
    <row r="18" spans="1:2" ht="11.25">
      <c r="A18" s="11" t="s">
        <v>23</v>
      </c>
      <c r="B18" s="16" t="s">
        <v>24</v>
      </c>
    </row>
    <row r="19" spans="1:2" ht="11.25">
      <c r="A19" s="11" t="s">
        <v>25</v>
      </c>
      <c r="B19" s="16" t="s">
        <v>26</v>
      </c>
    </row>
    <row r="20" spans="1:2" ht="11.25">
      <c r="A20" s="11" t="s">
        <v>27</v>
      </c>
      <c r="B20" s="16" t="s">
        <v>28</v>
      </c>
    </row>
    <row r="21" spans="1:2" ht="11.25">
      <c r="A21" s="11" t="s">
        <v>29</v>
      </c>
      <c r="B21" s="16" t="s">
        <v>30</v>
      </c>
    </row>
    <row r="22" spans="1:2" ht="11.25">
      <c r="A22" s="11" t="s">
        <v>31</v>
      </c>
      <c r="B22" s="16" t="s">
        <v>32</v>
      </c>
    </row>
    <row r="23" spans="1:2" ht="11.25">
      <c r="A23" s="11" t="s">
        <v>33</v>
      </c>
      <c r="B23" s="16" t="s">
        <v>34</v>
      </c>
    </row>
    <row r="24" spans="1:2" ht="11.25">
      <c r="A24" s="11" t="s">
        <v>35</v>
      </c>
      <c r="B24" s="16" t="s">
        <v>36</v>
      </c>
    </row>
    <row r="25" spans="1:2" ht="11.25">
      <c r="A25" s="11" t="s">
        <v>37</v>
      </c>
      <c r="B25" s="16" t="s">
        <v>38</v>
      </c>
    </row>
    <row r="26" spans="1:2" ht="11.25">
      <c r="A26" s="11" t="s">
        <v>39</v>
      </c>
      <c r="B26" s="16" t="s">
        <v>40</v>
      </c>
    </row>
    <row r="27" spans="1:2" ht="11.25">
      <c r="A27" s="11" t="s">
        <v>41</v>
      </c>
      <c r="B27" s="16" t="s">
        <v>42</v>
      </c>
    </row>
    <row r="28" spans="1:2" ht="11.25">
      <c r="A28" s="11"/>
      <c r="B28" s="16"/>
    </row>
    <row r="29" spans="1:2" ht="11.25">
      <c r="A29" s="11"/>
      <c r="B29" s="23"/>
    </row>
    <row r="30" spans="1:2" ht="11.25">
      <c r="A30" s="11" t="s">
        <v>147</v>
      </c>
      <c r="B30" s="16" t="s">
        <v>134</v>
      </c>
    </row>
    <row r="31" spans="1:2" ht="11.25">
      <c r="A31" s="11" t="s">
        <v>148</v>
      </c>
      <c r="B31" s="16" t="s">
        <v>135</v>
      </c>
    </row>
    <row r="32" spans="1:2" ht="11.25">
      <c r="A32" s="11"/>
      <c r="B32" s="16"/>
    </row>
    <row r="33" spans="1:2" ht="11.25">
      <c r="A33" s="11"/>
      <c r="B33" s="15" t="s">
        <v>137</v>
      </c>
    </row>
    <row r="34" spans="1:2" ht="11.25">
      <c r="A34" s="11" t="s">
        <v>145</v>
      </c>
      <c r="B34" s="16" t="s">
        <v>44</v>
      </c>
    </row>
    <row r="35" spans="1:2" ht="11.25">
      <c r="A35" s="11"/>
      <c r="B35" s="16" t="s">
        <v>45</v>
      </c>
    </row>
    <row r="36" spans="1:2" ht="12" thickBot="1">
      <c r="A36" s="12"/>
      <c r="B36" s="13"/>
    </row>
  </sheetData>
  <sheetProtection password="EDBA" sheet="1" formatCells="0" formatColumns="0" formatRows="0" autoFilter="0" pivotTables="0"/>
  <mergeCells count="1">
    <mergeCell ref="A1:B1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SheetLayoutView="90" zoomScalePageLayoutView="0" workbookViewId="0" topLeftCell="A1">
      <selection activeCell="E20" sqref="E20"/>
    </sheetView>
  </sheetViews>
  <sheetFormatPr defaultColWidth="11.421875" defaultRowHeight="15"/>
  <cols>
    <col min="1" max="1" width="16.7109375" style="115" customWidth="1"/>
    <col min="2" max="2" width="37.28125" style="115" customWidth="1"/>
    <col min="3" max="3" width="17.57421875" style="115" bestFit="1" customWidth="1"/>
    <col min="4" max="6" width="17.00390625" style="115" customWidth="1"/>
    <col min="7" max="16384" width="11.421875" style="115" customWidth="1"/>
  </cols>
  <sheetData>
    <row r="1" spans="1:2" ht="17.25" customHeight="1">
      <c r="A1" s="181" t="s">
        <v>46</v>
      </c>
      <c r="B1" s="181"/>
    </row>
    <row r="2" spans="1:2" ht="19.5" customHeight="1">
      <c r="A2" s="181" t="s">
        <v>220</v>
      </c>
      <c r="B2" s="181"/>
    </row>
    <row r="4" spans="1:6" ht="15">
      <c r="A4" s="238" t="s">
        <v>407</v>
      </c>
      <c r="B4" s="238"/>
      <c r="C4" s="180" t="s">
        <v>408</v>
      </c>
      <c r="D4" s="176"/>
      <c r="E4" s="176"/>
      <c r="F4" s="176"/>
    </row>
    <row r="5" spans="1:6" ht="15">
      <c r="A5" s="455"/>
      <c r="B5" s="455"/>
      <c r="C5" s="456"/>
      <c r="D5" s="176"/>
      <c r="E5" s="176"/>
      <c r="F5" s="176"/>
    </row>
    <row r="6" spans="1:6" ht="15">
      <c r="A6" s="63" t="s">
        <v>48</v>
      </c>
      <c r="B6" s="192" t="s">
        <v>49</v>
      </c>
      <c r="C6" s="223" t="s">
        <v>63</v>
      </c>
      <c r="D6" s="223" t="s">
        <v>64</v>
      </c>
      <c r="E6" s="223" t="s">
        <v>65</v>
      </c>
      <c r="F6" s="224" t="s">
        <v>321</v>
      </c>
    </row>
    <row r="7" spans="1:6" ht="15">
      <c r="A7" s="213" t="s">
        <v>409</v>
      </c>
      <c r="B7" s="213" t="s">
        <v>410</v>
      </c>
      <c r="C7" s="239">
        <v>31271014</v>
      </c>
      <c r="D7" s="239">
        <v>53306497</v>
      </c>
      <c r="E7" s="239">
        <v>22035483</v>
      </c>
      <c r="F7" s="239"/>
    </row>
    <row r="8" spans="1:6" ht="15">
      <c r="A8" s="240"/>
      <c r="B8" s="240" t="s">
        <v>411</v>
      </c>
      <c r="C8" s="151">
        <v>31271014</v>
      </c>
      <c r="D8" s="151">
        <v>53306497</v>
      </c>
      <c r="E8" s="151">
        <v>22035483</v>
      </c>
      <c r="F8" s="151"/>
    </row>
    <row r="9" spans="1:6" ht="15">
      <c r="A9" s="176"/>
      <c r="B9" s="176"/>
      <c r="C9" s="176"/>
      <c r="D9" s="176"/>
      <c r="E9" s="176"/>
      <c r="F9" s="176"/>
    </row>
    <row r="10" spans="1:6" ht="15">
      <c r="A10" s="176"/>
      <c r="B10" s="176"/>
      <c r="C10" s="176"/>
      <c r="D10" s="176"/>
      <c r="E10" s="176"/>
      <c r="F10" s="176"/>
    </row>
    <row r="11" spans="1:6" ht="15">
      <c r="A11" s="176"/>
      <c r="B11" s="176"/>
      <c r="C11" s="176"/>
      <c r="D11" s="176"/>
      <c r="E11" s="176"/>
      <c r="F11" s="176"/>
    </row>
    <row r="12" spans="1:6" ht="15">
      <c r="A12" s="238" t="s">
        <v>412</v>
      </c>
      <c r="B12" s="241"/>
      <c r="C12" s="180" t="s">
        <v>408</v>
      </c>
      <c r="D12" s="176"/>
      <c r="E12" s="176"/>
      <c r="F12" s="176"/>
    </row>
    <row r="13" spans="1:6" ht="15">
      <c r="A13" s="455"/>
      <c r="B13" s="455"/>
      <c r="C13" s="456"/>
      <c r="D13" s="176"/>
      <c r="E13" s="176"/>
      <c r="F13" s="176"/>
    </row>
    <row r="14" spans="1:6" ht="15">
      <c r="A14" s="63" t="s">
        <v>48</v>
      </c>
      <c r="B14" s="192" t="s">
        <v>49</v>
      </c>
      <c r="C14" s="223" t="s">
        <v>63</v>
      </c>
      <c r="D14" s="223" t="s">
        <v>64</v>
      </c>
      <c r="E14" s="223" t="s">
        <v>65</v>
      </c>
      <c r="F14" s="224" t="s">
        <v>321</v>
      </c>
    </row>
    <row r="15" spans="1:6" ht="30">
      <c r="A15" s="213" t="s">
        <v>413</v>
      </c>
      <c r="B15" s="213" t="s">
        <v>414</v>
      </c>
      <c r="C15" s="242">
        <v>13141439</v>
      </c>
      <c r="D15" s="242">
        <v>14014033</v>
      </c>
      <c r="E15" s="242">
        <v>872594</v>
      </c>
      <c r="F15" s="242"/>
    </row>
    <row r="16" spans="1:6" ht="15">
      <c r="A16" s="240"/>
      <c r="B16" s="240" t="s">
        <v>415</v>
      </c>
      <c r="C16" s="151">
        <v>13141439</v>
      </c>
      <c r="D16" s="151">
        <v>14014033</v>
      </c>
      <c r="E16" s="151">
        <v>872594</v>
      </c>
      <c r="F16" s="151"/>
    </row>
  </sheetData>
  <sheetProtection/>
  <mergeCells count="2">
    <mergeCell ref="A5:C5"/>
    <mergeCell ref="A13:C1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6384" width="11.421875" style="4" customWidth="1"/>
  </cols>
  <sheetData>
    <row r="1" spans="1:8" ht="11.25">
      <c r="A1" s="243" t="s">
        <v>46</v>
      </c>
      <c r="B1" s="243"/>
      <c r="C1" s="243"/>
      <c r="D1" s="243"/>
      <c r="E1" s="243"/>
      <c r="F1" s="243"/>
      <c r="G1" s="243"/>
      <c r="H1" s="244" t="s">
        <v>416</v>
      </c>
    </row>
    <row r="2" spans="1:8" ht="11.25">
      <c r="A2" s="243" t="s">
        <v>220</v>
      </c>
      <c r="B2" s="243"/>
      <c r="C2" s="243"/>
      <c r="D2" s="243"/>
      <c r="E2" s="243"/>
      <c r="F2" s="243"/>
      <c r="G2" s="243"/>
      <c r="H2" s="28"/>
    </row>
    <row r="3" spans="1:8" ht="11.25">
      <c r="A3" s="243"/>
      <c r="B3" s="243"/>
      <c r="C3" s="243"/>
      <c r="D3" s="243"/>
      <c r="E3" s="243"/>
      <c r="F3" s="243"/>
      <c r="G3" s="243"/>
      <c r="H3" s="28"/>
    </row>
    <row r="4" spans="1:8" ht="11.25">
      <c r="A4" s="28"/>
      <c r="B4" s="28"/>
      <c r="C4" s="28"/>
      <c r="D4" s="28"/>
      <c r="E4" s="28"/>
      <c r="F4" s="28"/>
      <c r="G4" s="457" t="s">
        <v>417</v>
      </c>
      <c r="H4" s="457"/>
    </row>
    <row r="5" spans="1:8" ht="11.25" customHeight="1">
      <c r="A5" s="245" t="s">
        <v>418</v>
      </c>
      <c r="B5" s="246"/>
      <c r="C5" s="246"/>
      <c r="D5" s="246"/>
      <c r="E5" s="247"/>
      <c r="F5" s="247"/>
      <c r="G5" s="247"/>
      <c r="H5" s="28"/>
    </row>
    <row r="6" ht="11.25">
      <c r="A6" s="243"/>
    </row>
    <row r="7" spans="1:8" ht="52.5" customHeight="1">
      <c r="A7" s="248" t="s">
        <v>419</v>
      </c>
      <c r="B7" s="248"/>
      <c r="C7" s="248"/>
      <c r="D7" s="248"/>
      <c r="E7" s="248"/>
      <c r="F7" s="248"/>
      <c r="G7" s="248"/>
      <c r="H7" s="248"/>
    </row>
  </sheetData>
  <sheetProtection/>
  <mergeCells count="1">
    <mergeCell ref="G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8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SheetLayoutView="100" zoomScalePageLayoutView="0" workbookViewId="0" topLeftCell="A1">
      <selection activeCell="A8" sqref="A8"/>
    </sheetView>
  </sheetViews>
  <sheetFormatPr defaultColWidth="11.421875" defaultRowHeight="15"/>
  <cols>
    <col min="1" max="1" width="22.28125" style="115" customWidth="1"/>
    <col min="2" max="2" width="53.28125" style="115" customWidth="1"/>
    <col min="3" max="3" width="14.140625" style="115" bestFit="1" customWidth="1"/>
    <col min="4" max="4" width="22.28125" style="115" customWidth="1"/>
    <col min="5" max="16384" width="11.421875" style="115" customWidth="1"/>
  </cols>
  <sheetData>
    <row r="1" spans="1:3" ht="12.75">
      <c r="A1" s="249" t="s">
        <v>46</v>
      </c>
      <c r="B1" s="249"/>
      <c r="C1" s="172"/>
    </row>
    <row r="2" spans="1:3" ht="12.75">
      <c r="A2" s="249" t="s">
        <v>318</v>
      </c>
      <c r="B2" s="249"/>
      <c r="C2" s="172"/>
    </row>
    <row r="3" spans="1:4" ht="12.75">
      <c r="A3" s="250"/>
      <c r="B3" s="250"/>
      <c r="C3" s="251"/>
      <c r="D3" s="250"/>
    </row>
    <row r="4" spans="1:4" ht="19.5" customHeight="1">
      <c r="A4" s="458" t="s">
        <v>420</v>
      </c>
      <c r="B4" s="459"/>
      <c r="C4" s="251"/>
      <c r="D4" s="252" t="s">
        <v>421</v>
      </c>
    </row>
    <row r="5" spans="1:4" ht="12.75">
      <c r="A5" s="253"/>
      <c r="B5" s="253"/>
      <c r="C5" s="253"/>
      <c r="D5" s="253"/>
    </row>
    <row r="6" spans="1:4" ht="12.75">
      <c r="A6" s="254" t="s">
        <v>48</v>
      </c>
      <c r="B6" s="255" t="s">
        <v>49</v>
      </c>
      <c r="C6" s="256" t="s">
        <v>50</v>
      </c>
      <c r="D6" s="257" t="s">
        <v>61</v>
      </c>
    </row>
    <row r="7" spans="1:4" ht="12.75" customHeight="1">
      <c r="A7" s="261" t="s">
        <v>419</v>
      </c>
      <c r="B7" s="262"/>
      <c r="C7" s="262"/>
      <c r="D7" s="263"/>
    </row>
    <row r="8" spans="1:4" ht="12.75" customHeight="1">
      <c r="A8" s="264"/>
      <c r="B8" s="265"/>
      <c r="C8" s="265"/>
      <c r="D8" s="266"/>
    </row>
    <row r="9" spans="1:4" ht="12.75">
      <c r="A9" s="258"/>
      <c r="B9" s="258" t="s">
        <v>54</v>
      </c>
      <c r="C9" s="259">
        <v>0</v>
      </c>
      <c r="D9" s="260"/>
    </row>
  </sheetData>
  <sheetProtection/>
  <mergeCells count="1">
    <mergeCell ref="A4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90" zoomScalePageLayoutView="0" workbookViewId="0" topLeftCell="A1">
      <selection activeCell="B15" sqref="B15"/>
    </sheetView>
  </sheetViews>
  <sheetFormatPr defaultColWidth="13.7109375" defaultRowHeight="15"/>
  <cols>
    <col min="1" max="1" width="15.00390625" style="115" customWidth="1"/>
    <col min="2" max="2" width="55.00390625" style="115" customWidth="1"/>
    <col min="3" max="3" width="20.00390625" style="170" customWidth="1"/>
    <col min="4" max="4" width="13.00390625" style="115" customWidth="1"/>
    <col min="5" max="7" width="13.7109375" style="115" customWidth="1"/>
    <col min="8" max="8" width="18.28125" style="115" customWidth="1"/>
    <col min="9" max="16384" width="13.7109375" style="115" customWidth="1"/>
  </cols>
  <sheetData>
    <row r="1" spans="1:2" ht="19.5" customHeight="1">
      <c r="A1" s="181" t="s">
        <v>46</v>
      </c>
      <c r="B1" s="181"/>
    </row>
    <row r="2" spans="1:2" ht="12.75">
      <c r="A2" s="181" t="s">
        <v>318</v>
      </c>
      <c r="B2" s="181"/>
    </row>
    <row r="4" spans="1:8" ht="15">
      <c r="A4" s="33" t="s">
        <v>422</v>
      </c>
      <c r="B4" s="180"/>
      <c r="C4" s="267"/>
      <c r="D4" s="176"/>
      <c r="E4" s="176"/>
      <c r="F4" s="176"/>
      <c r="G4" s="176"/>
      <c r="H4" s="176"/>
    </row>
    <row r="5" spans="1:8" s="221" customFormat="1" ht="15">
      <c r="A5" s="68"/>
      <c r="B5" s="268"/>
      <c r="C5" s="269"/>
      <c r="D5" s="220"/>
      <c r="E5" s="220"/>
      <c r="F5" s="220"/>
      <c r="G5" s="220"/>
      <c r="H5" s="270" t="s">
        <v>423</v>
      </c>
    </row>
    <row r="6" spans="1:8" ht="15">
      <c r="A6" s="455"/>
      <c r="B6" s="456"/>
      <c r="C6" s="267"/>
      <c r="D6" s="176"/>
      <c r="E6" s="176"/>
      <c r="F6" s="176"/>
      <c r="G6" s="176"/>
      <c r="H6" s="176"/>
    </row>
    <row r="7" spans="1:8" ht="15">
      <c r="A7" s="35" t="s">
        <v>48</v>
      </c>
      <c r="B7" s="36" t="s">
        <v>49</v>
      </c>
      <c r="C7" s="53" t="s">
        <v>50</v>
      </c>
      <c r="D7" s="53" t="s">
        <v>57</v>
      </c>
      <c r="E7" s="53" t="s">
        <v>58</v>
      </c>
      <c r="F7" s="53" t="s">
        <v>59</v>
      </c>
      <c r="G7" s="54" t="s">
        <v>60</v>
      </c>
      <c r="H7" s="36" t="s">
        <v>61</v>
      </c>
    </row>
    <row r="8" spans="1:8" ht="15">
      <c r="A8" s="58" t="s">
        <v>424</v>
      </c>
      <c r="B8" s="58" t="s">
        <v>425</v>
      </c>
      <c r="C8" s="271">
        <v>24991851</v>
      </c>
      <c r="D8" s="271">
        <v>24991851</v>
      </c>
      <c r="E8" s="272"/>
      <c r="F8" s="272"/>
      <c r="G8" s="272"/>
      <c r="H8" s="273"/>
    </row>
    <row r="9" spans="1:8" ht="15.75" customHeight="1">
      <c r="A9" s="58" t="s">
        <v>426</v>
      </c>
      <c r="B9" s="58" t="s">
        <v>427</v>
      </c>
      <c r="C9" s="271">
        <v>22200239</v>
      </c>
      <c r="D9" s="271">
        <v>22200239</v>
      </c>
      <c r="E9" s="272"/>
      <c r="F9" s="272"/>
      <c r="G9" s="272"/>
      <c r="H9" s="273"/>
    </row>
    <row r="10" spans="1:8" ht="15.75" customHeight="1">
      <c r="A10" s="58" t="s">
        <v>917</v>
      </c>
      <c r="B10" s="428" t="s">
        <v>918</v>
      </c>
      <c r="C10" s="271">
        <v>54893165</v>
      </c>
      <c r="D10" s="271">
        <v>54893165</v>
      </c>
      <c r="E10" s="272"/>
      <c r="F10" s="272"/>
      <c r="G10" s="272"/>
      <c r="H10" s="273"/>
    </row>
    <row r="11" spans="1:8" ht="30.75">
      <c r="A11" s="58" t="s">
        <v>919</v>
      </c>
      <c r="B11" s="428" t="s">
        <v>920</v>
      </c>
      <c r="C11" s="271">
        <v>9797524</v>
      </c>
      <c r="D11" s="271">
        <v>9797524</v>
      </c>
      <c r="E11" s="272"/>
      <c r="F11" s="272"/>
      <c r="G11" s="272"/>
      <c r="H11" s="273"/>
    </row>
    <row r="12" spans="1:8" ht="15">
      <c r="A12" s="58" t="s">
        <v>428</v>
      </c>
      <c r="B12" s="58" t="s">
        <v>429</v>
      </c>
      <c r="C12" s="271">
        <v>96225</v>
      </c>
      <c r="D12" s="271">
        <v>96225</v>
      </c>
      <c r="E12" s="272"/>
      <c r="F12" s="272"/>
      <c r="G12" s="272"/>
      <c r="H12" s="273"/>
    </row>
    <row r="13" spans="1:8" ht="15">
      <c r="A13" s="58" t="s">
        <v>430</v>
      </c>
      <c r="B13" s="58" t="s">
        <v>431</v>
      </c>
      <c r="C13" s="271">
        <v>-126178</v>
      </c>
      <c r="D13" s="271">
        <v>-126178</v>
      </c>
      <c r="E13" s="272"/>
      <c r="F13" s="272"/>
      <c r="G13" s="272"/>
      <c r="H13" s="273"/>
    </row>
    <row r="14" spans="1:8" ht="15">
      <c r="A14" s="58" t="s">
        <v>432</v>
      </c>
      <c r="B14" s="58" t="s">
        <v>433</v>
      </c>
      <c r="C14" s="271">
        <v>230374</v>
      </c>
      <c r="D14" s="271">
        <v>230374</v>
      </c>
      <c r="E14" s="272"/>
      <c r="F14" s="272"/>
      <c r="G14" s="272"/>
      <c r="H14" s="273"/>
    </row>
    <row r="15" spans="1:8" ht="15">
      <c r="A15" s="58" t="s">
        <v>434</v>
      </c>
      <c r="B15" s="58" t="s">
        <v>435</v>
      </c>
      <c r="C15" s="271">
        <v>40219258</v>
      </c>
      <c r="D15" s="271">
        <v>40219258</v>
      </c>
      <c r="E15" s="272"/>
      <c r="F15" s="272"/>
      <c r="G15" s="272"/>
      <c r="H15" s="273"/>
    </row>
    <row r="16" spans="1:8" ht="15">
      <c r="A16" s="58" t="s">
        <v>436</v>
      </c>
      <c r="B16" s="58" t="s">
        <v>437</v>
      </c>
      <c r="C16" s="271">
        <v>4464280</v>
      </c>
      <c r="D16" s="271">
        <v>4464280</v>
      </c>
      <c r="E16" s="272"/>
      <c r="F16" s="272"/>
      <c r="G16" s="272"/>
      <c r="H16" s="273"/>
    </row>
    <row r="17" spans="1:8" ht="15">
      <c r="A17" s="58" t="s">
        <v>438</v>
      </c>
      <c r="B17" s="58" t="s">
        <v>439</v>
      </c>
      <c r="C17" s="271">
        <v>70815</v>
      </c>
      <c r="D17" s="271">
        <v>70815</v>
      </c>
      <c r="E17" s="272"/>
      <c r="F17" s="272"/>
      <c r="G17" s="272"/>
      <c r="H17" s="273"/>
    </row>
    <row r="18" spans="1:8" ht="17.25" customHeight="1">
      <c r="A18" s="58" t="s">
        <v>440</v>
      </c>
      <c r="B18" s="58" t="s">
        <v>441</v>
      </c>
      <c r="C18" s="271">
        <v>-48490</v>
      </c>
      <c r="D18" s="271">
        <v>-48490</v>
      </c>
      <c r="E18" s="272"/>
      <c r="F18" s="272"/>
      <c r="G18" s="272"/>
      <c r="H18" s="273"/>
    </row>
    <row r="19" spans="1:8" ht="15">
      <c r="A19" s="58" t="s">
        <v>442</v>
      </c>
      <c r="B19" s="58" t="s">
        <v>443</v>
      </c>
      <c r="C19" s="271">
        <v>57000</v>
      </c>
      <c r="D19" s="271">
        <v>57000</v>
      </c>
      <c r="E19" s="272"/>
      <c r="F19" s="272"/>
      <c r="G19" s="272"/>
      <c r="H19" s="273"/>
    </row>
    <row r="20" spans="1:8" ht="15">
      <c r="A20" s="58" t="s">
        <v>444</v>
      </c>
      <c r="B20" s="58" t="s">
        <v>921</v>
      </c>
      <c r="C20" s="271">
        <v>-101</v>
      </c>
      <c r="D20" s="271">
        <v>-101</v>
      </c>
      <c r="E20" s="272"/>
      <c r="F20" s="272"/>
      <c r="G20" s="272"/>
      <c r="H20" s="273"/>
    </row>
    <row r="21" spans="1:8" ht="15">
      <c r="A21" s="274"/>
      <c r="B21" s="274" t="s">
        <v>54</v>
      </c>
      <c r="C21" s="275">
        <v>156845961</v>
      </c>
      <c r="D21" s="275">
        <v>156845961</v>
      </c>
      <c r="E21" s="276">
        <v>0</v>
      </c>
      <c r="F21" s="276">
        <v>0</v>
      </c>
      <c r="G21" s="276">
        <v>0</v>
      </c>
      <c r="H21" s="276"/>
    </row>
  </sheetData>
  <sheetProtection/>
  <mergeCells count="1">
    <mergeCell ref="A6:B6"/>
  </mergeCells>
  <printOptions/>
  <pageMargins left="0.2362204724409449" right="0.31496062992125984" top="0.7480314960629921" bottom="0.7480314960629921" header="0.31496062992125984" footer="0.31496062992125984"/>
  <pageSetup horizontalDpi="300" verticalDpi="3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SheetLayoutView="90" zoomScalePageLayoutView="0" workbookViewId="0" topLeftCell="A1">
      <selection activeCell="C13" sqref="C13"/>
    </sheetView>
  </sheetViews>
  <sheetFormatPr defaultColWidth="13.7109375" defaultRowHeight="15"/>
  <cols>
    <col min="1" max="1" width="14.57421875" style="115" customWidth="1"/>
    <col min="2" max="2" width="45.8515625" style="115" customWidth="1"/>
    <col min="3" max="3" width="24.8515625" style="115" customWidth="1"/>
    <col min="4" max="4" width="16.28125" style="115" customWidth="1"/>
    <col min="5" max="5" width="18.421875" style="115" customWidth="1"/>
    <col min="6" max="16384" width="13.7109375" style="115" customWidth="1"/>
  </cols>
  <sheetData>
    <row r="1" spans="1:3" ht="19.5" customHeight="1">
      <c r="A1" s="181" t="s">
        <v>46</v>
      </c>
      <c r="B1" s="181"/>
      <c r="C1" s="277"/>
    </row>
    <row r="2" spans="1:3" ht="12.75">
      <c r="A2" s="181" t="s">
        <v>318</v>
      </c>
      <c r="B2" s="181"/>
      <c r="C2" s="277"/>
    </row>
    <row r="3" ht="12.75">
      <c r="C3" s="277"/>
    </row>
    <row r="5" spans="1:3" ht="12.75">
      <c r="A5" s="460" t="s">
        <v>445</v>
      </c>
      <c r="B5" s="461"/>
      <c r="C5" s="462"/>
    </row>
    <row r="6" spans="1:3" s="221" customFormat="1" ht="12.75">
      <c r="A6" s="278"/>
      <c r="B6" s="278"/>
      <c r="C6" s="279"/>
    </row>
    <row r="7" ht="12.75">
      <c r="C7" s="280" t="s">
        <v>446</v>
      </c>
    </row>
    <row r="8" s="221" customFormat="1" ht="12.75">
      <c r="C8" s="281"/>
    </row>
    <row r="9" spans="1:5" ht="15">
      <c r="A9" s="120" t="s">
        <v>48</v>
      </c>
      <c r="B9" s="121" t="s">
        <v>49</v>
      </c>
      <c r="C9" s="282" t="s">
        <v>50</v>
      </c>
      <c r="D9" s="283" t="s">
        <v>447</v>
      </c>
      <c r="E9" s="283" t="s">
        <v>61</v>
      </c>
    </row>
    <row r="10" spans="1:5" ht="15">
      <c r="A10" s="193" t="s">
        <v>448</v>
      </c>
      <c r="B10" s="284" t="s">
        <v>449</v>
      </c>
      <c r="C10" s="285">
        <v>675812</v>
      </c>
      <c r="D10" s="285"/>
      <c r="E10" s="285"/>
    </row>
    <row r="11" spans="1:5" ht="21" customHeight="1">
      <c r="A11" s="193" t="s">
        <v>450</v>
      </c>
      <c r="B11" s="284" t="s">
        <v>451</v>
      </c>
      <c r="C11" s="285">
        <v>63613</v>
      </c>
      <c r="D11" s="285"/>
      <c r="E11" s="285"/>
    </row>
    <row r="12" spans="1:5" ht="15">
      <c r="A12" s="193" t="s">
        <v>452</v>
      </c>
      <c r="B12" s="284" t="s">
        <v>453</v>
      </c>
      <c r="C12" s="285">
        <v>2412983</v>
      </c>
      <c r="D12" s="285"/>
      <c r="E12" s="285"/>
    </row>
    <row r="13" spans="1:5" ht="15">
      <c r="A13" s="286"/>
      <c r="B13" s="286" t="s">
        <v>54</v>
      </c>
      <c r="C13" s="287">
        <v>3152408</v>
      </c>
      <c r="D13" s="287"/>
      <c r="E13" s="287"/>
    </row>
  </sheetData>
  <sheetProtection/>
  <mergeCells count="1">
    <mergeCell ref="A5:C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SheetLayoutView="90" zoomScalePageLayoutView="0" workbookViewId="0" topLeftCell="A1">
      <selection activeCell="C9" sqref="C9"/>
    </sheetView>
  </sheetViews>
  <sheetFormatPr defaultColWidth="27.140625" defaultRowHeight="15"/>
  <cols>
    <col min="1" max="1" width="14.140625" style="115" customWidth="1"/>
    <col min="2" max="2" width="41.28125" style="115" customWidth="1"/>
    <col min="3" max="3" width="19.28125" style="115" customWidth="1"/>
    <col min="4" max="4" width="16.8515625" style="115" customWidth="1"/>
    <col min="5" max="16384" width="27.140625" style="115" customWidth="1"/>
  </cols>
  <sheetData>
    <row r="1" spans="1:2" s="250" customFormat="1" ht="22.5" customHeight="1">
      <c r="A1" s="249" t="s">
        <v>46</v>
      </c>
      <c r="B1" s="249"/>
    </row>
    <row r="2" spans="1:2" s="250" customFormat="1" ht="19.5" customHeight="1">
      <c r="A2" s="249" t="s">
        <v>318</v>
      </c>
      <c r="B2" s="249"/>
    </row>
    <row r="3" s="250" customFormat="1" ht="12.75"/>
    <row r="4" spans="1:5" s="250" customFormat="1" ht="15">
      <c r="A4" s="33" t="s">
        <v>454</v>
      </c>
      <c r="B4" s="33"/>
      <c r="C4" s="180" t="s">
        <v>455</v>
      </c>
      <c r="D4" s="62"/>
      <c r="E4" s="62"/>
    </row>
    <row r="5" spans="1:5" s="288" customFormat="1" ht="15">
      <c r="A5" s="185"/>
      <c r="B5" s="185"/>
      <c r="C5" s="268"/>
      <c r="D5" s="70"/>
      <c r="E5" s="70"/>
    </row>
    <row r="6" spans="1:5" ht="15">
      <c r="A6" s="120" t="s">
        <v>48</v>
      </c>
      <c r="B6" s="121" t="s">
        <v>49</v>
      </c>
      <c r="C6" s="289" t="s">
        <v>50</v>
      </c>
      <c r="D6" s="283" t="s">
        <v>447</v>
      </c>
      <c r="E6" s="283" t="s">
        <v>61</v>
      </c>
    </row>
    <row r="7" spans="1:5" ht="19.5" customHeight="1">
      <c r="A7" s="193" t="s">
        <v>456</v>
      </c>
      <c r="B7" s="284" t="s">
        <v>457</v>
      </c>
      <c r="C7" s="285">
        <v>7272030</v>
      </c>
      <c r="D7" s="285"/>
      <c r="E7" s="285"/>
    </row>
    <row r="8" spans="1:5" ht="19.5" customHeight="1">
      <c r="A8" s="193" t="s">
        <v>458</v>
      </c>
      <c r="B8" s="284" t="s">
        <v>459</v>
      </c>
      <c r="C8" s="285">
        <v>1494232</v>
      </c>
      <c r="D8" s="285"/>
      <c r="E8" s="285"/>
    </row>
    <row r="9" spans="1:5" ht="19.5" customHeight="1">
      <c r="A9" s="193" t="s">
        <v>460</v>
      </c>
      <c r="B9" s="284" t="s">
        <v>461</v>
      </c>
      <c r="C9" s="285">
        <v>360592</v>
      </c>
      <c r="D9" s="285"/>
      <c r="E9" s="285"/>
    </row>
    <row r="10" spans="1:5" ht="19.5" customHeight="1">
      <c r="A10" s="193" t="s">
        <v>462</v>
      </c>
      <c r="B10" s="284" t="s">
        <v>463</v>
      </c>
      <c r="C10" s="285">
        <v>24114656</v>
      </c>
      <c r="D10" s="285"/>
      <c r="E10" s="285"/>
    </row>
    <row r="11" spans="1:5" ht="19.5" customHeight="1">
      <c r="A11" s="227"/>
      <c r="B11" s="227" t="s">
        <v>54</v>
      </c>
      <c r="C11" s="290">
        <v>33241510</v>
      </c>
      <c r="D11" s="290"/>
      <c r="E11" s="290"/>
    </row>
  </sheetData>
  <sheetProtection/>
  <printOptions horizontalCentered="1"/>
  <pageMargins left="0.2362204724409449" right="0.2755905511811024" top="0.7480314960629921" bottom="0.7480314960629921" header="0.31496062992125984" footer="0.31496062992125984"/>
  <pageSetup fitToHeight="1" fitToWidth="1" horizontalDpi="600" verticalDpi="600" orientation="portrait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zoomScaleSheetLayoutView="90" zoomScalePageLayoutView="0" workbookViewId="0" topLeftCell="A1">
      <selection activeCell="A10" sqref="A10:W11"/>
    </sheetView>
  </sheetViews>
  <sheetFormatPr defaultColWidth="11.421875" defaultRowHeight="15"/>
  <cols>
    <col min="1" max="1" width="7.00390625" style="291" customWidth="1"/>
    <col min="2" max="2" width="13.57421875" style="306" customWidth="1"/>
    <col min="3" max="3" width="11.421875" style="306" customWidth="1"/>
    <col min="4" max="4" width="9.7109375" style="306" customWidth="1"/>
    <col min="5" max="5" width="10.8515625" style="306" bestFit="1" customWidth="1"/>
    <col min="6" max="6" width="9.421875" style="306" customWidth="1"/>
    <col min="7" max="7" width="12.8515625" style="306" bestFit="1" customWidth="1"/>
    <col min="8" max="8" width="12.00390625" style="306" bestFit="1" customWidth="1"/>
    <col min="9" max="9" width="9.421875" style="306" bestFit="1" customWidth="1"/>
    <col min="10" max="10" width="7.57421875" style="306" bestFit="1" customWidth="1"/>
    <col min="11" max="11" width="12.00390625" style="306" bestFit="1" customWidth="1"/>
    <col min="12" max="12" width="11.8515625" style="306" customWidth="1"/>
    <col min="13" max="13" width="12.00390625" style="306" bestFit="1" customWidth="1"/>
    <col min="14" max="14" width="7.8515625" style="306" customWidth="1"/>
    <col min="15" max="15" width="13.00390625" style="306" customWidth="1"/>
    <col min="16" max="16" width="12.28125" style="306" customWidth="1"/>
    <col min="17" max="17" width="8.8515625" style="306" customWidth="1"/>
    <col min="18" max="18" width="8.8515625" style="306" bestFit="1" customWidth="1"/>
    <col min="19" max="19" width="9.7109375" style="306" bestFit="1" customWidth="1"/>
    <col min="20" max="20" width="11.421875" style="306" bestFit="1" customWidth="1"/>
    <col min="21" max="21" width="12.421875" style="306" customWidth="1"/>
    <col min="22" max="22" width="10.00390625" style="306" customWidth="1"/>
    <col min="23" max="23" width="14.00390625" style="306" customWidth="1"/>
    <col min="24" max="16384" width="11.421875" style="221" customWidth="1"/>
  </cols>
  <sheetData>
    <row r="1" spans="1:23" ht="18" customHeight="1">
      <c r="A1" s="463" t="s">
        <v>464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</row>
    <row r="2" spans="1:23" ht="12.75">
      <c r="A2" s="181" t="s">
        <v>465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12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spans="1:23" ht="13.5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</row>
    <row r="5" spans="1:23" ht="13.5" thickBot="1">
      <c r="A5" s="292" t="s">
        <v>466</v>
      </c>
      <c r="B5" s="464" t="s">
        <v>467</v>
      </c>
      <c r="C5" s="465"/>
      <c r="D5" s="115"/>
      <c r="E5" s="466" t="s">
        <v>468</v>
      </c>
      <c r="F5" s="467"/>
      <c r="G5" s="467"/>
      <c r="H5" s="468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:23" ht="13.5" thickBot="1">
      <c r="A6" s="293"/>
      <c r="B6" s="294"/>
      <c r="C6" s="295"/>
      <c r="D6" s="221"/>
      <c r="E6" s="296"/>
      <c r="F6" s="296"/>
      <c r="G6" s="296"/>
      <c r="H6" s="296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</row>
    <row r="7" spans="1:23" ht="13.5" thickBot="1">
      <c r="A7" s="297"/>
      <c r="B7" s="469" t="s">
        <v>469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1"/>
    </row>
    <row r="8" spans="1:23" ht="24" customHeight="1">
      <c r="A8" s="298"/>
      <c r="B8" s="299" t="s">
        <v>470</v>
      </c>
      <c r="C8" s="300" t="s">
        <v>471</v>
      </c>
      <c r="D8" s="300" t="s">
        <v>472</v>
      </c>
      <c r="E8" s="300" t="s">
        <v>473</v>
      </c>
      <c r="F8" s="472" t="s">
        <v>474</v>
      </c>
      <c r="G8" s="473"/>
      <c r="H8" s="300" t="s">
        <v>475</v>
      </c>
      <c r="I8" s="300" t="s">
        <v>476</v>
      </c>
      <c r="J8" s="472" t="s">
        <v>477</v>
      </c>
      <c r="K8" s="473"/>
      <c r="L8" s="300" t="s">
        <v>478</v>
      </c>
      <c r="M8" s="300" t="s">
        <v>479</v>
      </c>
      <c r="N8" s="300" t="s">
        <v>480</v>
      </c>
      <c r="O8" s="300" t="s">
        <v>481</v>
      </c>
      <c r="P8" s="300" t="s">
        <v>481</v>
      </c>
      <c r="Q8" s="300" t="s">
        <v>482</v>
      </c>
      <c r="R8" s="300" t="s">
        <v>483</v>
      </c>
      <c r="S8" s="300" t="s">
        <v>484</v>
      </c>
      <c r="T8" s="300" t="s">
        <v>485</v>
      </c>
      <c r="U8" s="301"/>
      <c r="V8" s="300" t="s">
        <v>486</v>
      </c>
      <c r="W8" s="301"/>
    </row>
    <row r="9" spans="1:23" ht="51.75" thickBot="1">
      <c r="A9" s="302" t="s">
        <v>487</v>
      </c>
      <c r="B9" s="303" t="s">
        <v>488</v>
      </c>
      <c r="C9" s="304"/>
      <c r="D9" s="304" t="s">
        <v>489</v>
      </c>
      <c r="E9" s="304" t="s">
        <v>490</v>
      </c>
      <c r="F9" s="305" t="s">
        <v>491</v>
      </c>
      <c r="G9" s="305" t="s">
        <v>492</v>
      </c>
      <c r="H9" s="304" t="s">
        <v>493</v>
      </c>
      <c r="I9" s="304" t="s">
        <v>494</v>
      </c>
      <c r="J9" s="305" t="s">
        <v>491</v>
      </c>
      <c r="K9" s="305" t="s">
        <v>492</v>
      </c>
      <c r="L9" s="304" t="s">
        <v>495</v>
      </c>
      <c r="M9" s="304" t="s">
        <v>496</v>
      </c>
      <c r="N9" s="304" t="s">
        <v>497</v>
      </c>
      <c r="O9" s="304" t="s">
        <v>498</v>
      </c>
      <c r="P9" s="304" t="s">
        <v>499</v>
      </c>
      <c r="Q9" s="304" t="s">
        <v>500</v>
      </c>
      <c r="R9" s="304" t="s">
        <v>501</v>
      </c>
      <c r="S9" s="304"/>
      <c r="T9" s="304"/>
      <c r="U9" s="304" t="s">
        <v>502</v>
      </c>
      <c r="V9" s="304" t="s">
        <v>503</v>
      </c>
      <c r="W9" s="304" t="s">
        <v>504</v>
      </c>
    </row>
    <row r="10" spans="1:23" ht="23.25" customHeight="1">
      <c r="A10" s="307" t="s">
        <v>419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9"/>
    </row>
    <row r="11" spans="1:23" ht="24" customHeight="1" thickBot="1">
      <c r="A11" s="310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2"/>
    </row>
  </sheetData>
  <sheetProtection/>
  <mergeCells count="6">
    <mergeCell ref="A1:W1"/>
    <mergeCell ref="B5:C5"/>
    <mergeCell ref="E5:H5"/>
    <mergeCell ref="B7:W7"/>
    <mergeCell ref="F8:G8"/>
    <mergeCell ref="J8:K8"/>
  </mergeCell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90" zoomScalePageLayoutView="0" workbookViewId="0" topLeftCell="A40">
      <selection activeCell="C55" sqref="C55"/>
    </sheetView>
  </sheetViews>
  <sheetFormatPr defaultColWidth="12.421875" defaultRowHeight="15"/>
  <cols>
    <col min="1" max="1" width="15.8515625" style="115" customWidth="1"/>
    <col min="2" max="2" width="47.421875" style="115" customWidth="1"/>
    <col min="3" max="3" width="19.421875" style="171" customWidth="1"/>
    <col min="4" max="4" width="20.28125" style="172" customWidth="1"/>
    <col min="5" max="5" width="14.421875" style="115" bestFit="1" customWidth="1"/>
    <col min="6" max="6" width="12.421875" style="169" customWidth="1"/>
    <col min="7" max="16384" width="12.421875" style="115" customWidth="1"/>
  </cols>
  <sheetData>
    <row r="1" spans="1:2" ht="12.75">
      <c r="A1" s="249" t="s">
        <v>46</v>
      </c>
      <c r="B1" s="249"/>
    </row>
    <row r="2" spans="1:2" ht="12.75">
      <c r="A2" s="249" t="s">
        <v>505</v>
      </c>
      <c r="B2" s="249"/>
    </row>
    <row r="3" spans="3:6" s="250" customFormat="1" ht="12.75">
      <c r="C3" s="313"/>
      <c r="D3" s="251"/>
      <c r="F3" s="314"/>
    </row>
    <row r="4" spans="1:6" s="317" customFormat="1" ht="12" customHeight="1">
      <c r="A4" s="474" t="s">
        <v>506</v>
      </c>
      <c r="B4" s="475"/>
      <c r="C4" s="315"/>
      <c r="D4" s="316" t="s">
        <v>507</v>
      </c>
      <c r="F4" s="318"/>
    </row>
    <row r="5" spans="1:4" ht="19.5" customHeight="1">
      <c r="A5" s="319"/>
      <c r="B5" s="253"/>
      <c r="C5" s="320"/>
      <c r="D5" s="321"/>
    </row>
    <row r="6" spans="1:4" ht="15">
      <c r="A6" s="35" t="s">
        <v>48</v>
      </c>
      <c r="B6" s="322" t="s">
        <v>49</v>
      </c>
      <c r="C6" s="323" t="s">
        <v>50</v>
      </c>
      <c r="D6" s="283" t="s">
        <v>61</v>
      </c>
    </row>
    <row r="7" spans="1:6" ht="15">
      <c r="A7" s="193" t="s">
        <v>508</v>
      </c>
      <c r="B7" s="324" t="s">
        <v>509</v>
      </c>
      <c r="C7" s="325">
        <v>17346702</v>
      </c>
      <c r="D7" s="325"/>
      <c r="F7" s="195"/>
    </row>
    <row r="8" spans="1:6" ht="30">
      <c r="A8" s="193" t="s">
        <v>510</v>
      </c>
      <c r="B8" s="324" t="s">
        <v>511</v>
      </c>
      <c r="C8" s="325">
        <v>172069365</v>
      </c>
      <c r="D8" s="325"/>
      <c r="F8" s="195"/>
    </row>
    <row r="9" spans="1:6" ht="15">
      <c r="A9" s="193" t="s">
        <v>512</v>
      </c>
      <c r="B9" s="324" t="s">
        <v>513</v>
      </c>
      <c r="C9" s="325">
        <v>111029976</v>
      </c>
      <c r="D9" s="325"/>
      <c r="F9" s="195"/>
    </row>
    <row r="10" spans="1:6" ht="15">
      <c r="A10" s="193" t="s">
        <v>514</v>
      </c>
      <c r="B10" s="324" t="s">
        <v>515</v>
      </c>
      <c r="C10" s="325">
        <v>66769028</v>
      </c>
      <c r="D10" s="325"/>
      <c r="F10" s="195"/>
    </row>
    <row r="11" spans="1:6" ht="15">
      <c r="A11" s="193" t="s">
        <v>516</v>
      </c>
      <c r="B11" s="324" t="s">
        <v>517</v>
      </c>
      <c r="C11" s="325">
        <v>6382861</v>
      </c>
      <c r="D11" s="325"/>
      <c r="F11" s="195"/>
    </row>
    <row r="12" spans="1:6" ht="15">
      <c r="A12" s="193" t="s">
        <v>518</v>
      </c>
      <c r="B12" s="324" t="s">
        <v>519</v>
      </c>
      <c r="C12" s="325">
        <v>43094356</v>
      </c>
      <c r="D12" s="325"/>
      <c r="E12" s="221"/>
      <c r="F12" s="195"/>
    </row>
    <row r="13" spans="1:6" ht="15">
      <c r="A13" s="193" t="s">
        <v>520</v>
      </c>
      <c r="B13" s="324" t="s">
        <v>521</v>
      </c>
      <c r="C13" s="325">
        <v>19257902</v>
      </c>
      <c r="D13" s="325"/>
      <c r="E13" s="221"/>
      <c r="F13" s="195"/>
    </row>
    <row r="14" spans="1:6" s="221" customFormat="1" ht="15">
      <c r="A14" s="193" t="s">
        <v>522</v>
      </c>
      <c r="B14" s="324" t="s">
        <v>523</v>
      </c>
      <c r="C14" s="325">
        <v>615843</v>
      </c>
      <c r="D14" s="325"/>
      <c r="E14" s="115"/>
      <c r="F14" s="195"/>
    </row>
    <row r="15" spans="1:6" s="221" customFormat="1" ht="15">
      <c r="A15" s="193" t="s">
        <v>524</v>
      </c>
      <c r="B15" s="324" t="s">
        <v>525</v>
      </c>
      <c r="C15" s="325">
        <v>20205642</v>
      </c>
      <c r="D15" s="325"/>
      <c r="E15" s="115"/>
      <c r="F15" s="195"/>
    </row>
    <row r="16" spans="1:6" ht="30">
      <c r="A16" s="193" t="s">
        <v>526</v>
      </c>
      <c r="B16" s="324" t="s">
        <v>527</v>
      </c>
      <c r="C16" s="325">
        <v>2421153</v>
      </c>
      <c r="D16" s="325"/>
      <c r="F16" s="195"/>
    </row>
    <row r="17" spans="1:6" ht="15">
      <c r="A17" s="193" t="s">
        <v>528</v>
      </c>
      <c r="B17" s="324" t="s">
        <v>529</v>
      </c>
      <c r="C17" s="325">
        <v>706375</v>
      </c>
      <c r="D17" s="325"/>
      <c r="F17" s="195"/>
    </row>
    <row r="18" spans="1:6" ht="30">
      <c r="A18" s="193" t="s">
        <v>530</v>
      </c>
      <c r="B18" s="324" t="s">
        <v>531</v>
      </c>
      <c r="C18" s="325">
        <v>74541</v>
      </c>
      <c r="D18" s="325"/>
      <c r="F18" s="195"/>
    </row>
    <row r="19" spans="1:6" ht="15">
      <c r="A19" s="193" t="s">
        <v>532</v>
      </c>
      <c r="B19" s="324" t="s">
        <v>533</v>
      </c>
      <c r="C19" s="325">
        <v>28350</v>
      </c>
      <c r="D19" s="325"/>
      <c r="F19" s="195"/>
    </row>
    <row r="20" spans="1:6" ht="15">
      <c r="A20" s="193" t="s">
        <v>534</v>
      </c>
      <c r="B20" s="324" t="s">
        <v>535</v>
      </c>
      <c r="C20" s="325">
        <v>1978345</v>
      </c>
      <c r="D20" s="325"/>
      <c r="F20" s="195"/>
    </row>
    <row r="21" spans="1:6" ht="15">
      <c r="A21" s="193" t="s">
        <v>536</v>
      </c>
      <c r="B21" s="324" t="s">
        <v>537</v>
      </c>
      <c r="C21" s="325">
        <v>780</v>
      </c>
      <c r="D21" s="325"/>
      <c r="F21" s="195"/>
    </row>
    <row r="22" spans="1:6" ht="15">
      <c r="A22" s="193" t="s">
        <v>538</v>
      </c>
      <c r="B22" s="324" t="s">
        <v>539</v>
      </c>
      <c r="C22" s="325">
        <v>148365</v>
      </c>
      <c r="D22" s="325"/>
      <c r="F22" s="195"/>
    </row>
    <row r="23" spans="1:6" ht="15">
      <c r="A23" s="193" t="s">
        <v>540</v>
      </c>
      <c r="B23" s="324" t="s">
        <v>541</v>
      </c>
      <c r="C23" s="325">
        <v>3856471</v>
      </c>
      <c r="D23" s="325"/>
      <c r="F23" s="195"/>
    </row>
    <row r="24" spans="1:6" ht="15">
      <c r="A24" s="193" t="s">
        <v>542</v>
      </c>
      <c r="B24" s="324" t="s">
        <v>543</v>
      </c>
      <c r="C24" s="325">
        <v>539471</v>
      </c>
      <c r="D24" s="325"/>
      <c r="E24" s="221"/>
      <c r="F24" s="195"/>
    </row>
    <row r="25" spans="1:6" s="221" customFormat="1" ht="15">
      <c r="A25" s="193" t="s">
        <v>544</v>
      </c>
      <c r="B25" s="324" t="s">
        <v>545</v>
      </c>
      <c r="C25" s="325">
        <v>7129813</v>
      </c>
      <c r="D25" s="325"/>
      <c r="F25" s="195"/>
    </row>
    <row r="26" spans="1:6" s="221" customFormat="1" ht="15">
      <c r="A26" s="189" t="s">
        <v>546</v>
      </c>
      <c r="B26" s="324" t="s">
        <v>547</v>
      </c>
      <c r="C26" s="325">
        <v>38553</v>
      </c>
      <c r="D26" s="325"/>
      <c r="E26" s="115"/>
      <c r="F26" s="195"/>
    </row>
    <row r="27" spans="1:6" ht="15">
      <c r="A27" s="193" t="s">
        <v>548</v>
      </c>
      <c r="B27" s="324" t="s">
        <v>549</v>
      </c>
      <c r="C27" s="325">
        <v>1757288</v>
      </c>
      <c r="D27" s="325"/>
      <c r="F27" s="195"/>
    </row>
    <row r="28" spans="1:6" ht="15">
      <c r="A28" s="193" t="s">
        <v>550</v>
      </c>
      <c r="B28" s="324" t="s">
        <v>551</v>
      </c>
      <c r="C28" s="325">
        <v>401966</v>
      </c>
      <c r="D28" s="325"/>
      <c r="F28" s="195"/>
    </row>
    <row r="29" spans="1:6" ht="15">
      <c r="A29" s="193" t="s">
        <v>552</v>
      </c>
      <c r="B29" s="324" t="s">
        <v>553</v>
      </c>
      <c r="C29" s="325">
        <v>2500</v>
      </c>
      <c r="D29" s="325"/>
      <c r="F29" s="195"/>
    </row>
    <row r="30" spans="1:6" ht="15">
      <c r="A30" s="193" t="s">
        <v>554</v>
      </c>
      <c r="B30" s="324" t="s">
        <v>555</v>
      </c>
      <c r="C30" s="325">
        <v>58109</v>
      </c>
      <c r="D30" s="325"/>
      <c r="F30" s="195"/>
    </row>
    <row r="31" spans="1:6" ht="15">
      <c r="A31" s="193" t="s">
        <v>556</v>
      </c>
      <c r="B31" s="324" t="s">
        <v>557</v>
      </c>
      <c r="C31" s="325">
        <v>1193886</v>
      </c>
      <c r="D31" s="325"/>
      <c r="F31" s="195"/>
    </row>
    <row r="32" spans="1:6" ht="15">
      <c r="A32" s="193" t="s">
        <v>558</v>
      </c>
      <c r="B32" s="324" t="s">
        <v>559</v>
      </c>
      <c r="C32" s="325">
        <v>466385</v>
      </c>
      <c r="D32" s="325"/>
      <c r="F32" s="195"/>
    </row>
    <row r="33" spans="1:6" ht="15">
      <c r="A33" s="429" t="s">
        <v>923</v>
      </c>
      <c r="B33" s="324" t="s">
        <v>922</v>
      </c>
      <c r="C33" s="325">
        <v>73057</v>
      </c>
      <c r="D33" s="325"/>
      <c r="F33" s="195"/>
    </row>
    <row r="34" spans="1:6" ht="15">
      <c r="A34" s="193" t="s">
        <v>560</v>
      </c>
      <c r="B34" s="324" t="s">
        <v>561</v>
      </c>
      <c r="C34" s="325">
        <v>190676</v>
      </c>
      <c r="D34" s="325"/>
      <c r="F34" s="195"/>
    </row>
    <row r="35" spans="1:6" ht="15">
      <c r="A35" s="193" t="s">
        <v>562</v>
      </c>
      <c r="B35" s="324" t="s">
        <v>563</v>
      </c>
      <c r="C35" s="325">
        <v>888903</v>
      </c>
      <c r="D35" s="325"/>
      <c r="F35" s="195"/>
    </row>
    <row r="36" spans="1:6" ht="15">
      <c r="A36" s="193" t="s">
        <v>564</v>
      </c>
      <c r="B36" s="324" t="s">
        <v>565</v>
      </c>
      <c r="C36" s="325">
        <v>261937</v>
      </c>
      <c r="D36" s="325"/>
      <c r="F36" s="195"/>
    </row>
    <row r="37" spans="1:6" ht="15">
      <c r="A37" s="193" t="s">
        <v>566</v>
      </c>
      <c r="B37" s="324" t="s">
        <v>567</v>
      </c>
      <c r="C37" s="325">
        <v>340837</v>
      </c>
      <c r="D37" s="325"/>
      <c r="F37" s="195"/>
    </row>
    <row r="38" spans="1:6" ht="15">
      <c r="A38" s="193" t="s">
        <v>568</v>
      </c>
      <c r="B38" s="324" t="s">
        <v>569</v>
      </c>
      <c r="C38" s="325">
        <v>573030</v>
      </c>
      <c r="D38" s="325"/>
      <c r="F38" s="195"/>
    </row>
    <row r="39" spans="1:6" ht="15">
      <c r="A39" s="193" t="s">
        <v>570</v>
      </c>
      <c r="B39" s="324" t="s">
        <v>571</v>
      </c>
      <c r="C39" s="325">
        <v>1230740</v>
      </c>
      <c r="D39" s="325"/>
      <c r="F39" s="195"/>
    </row>
    <row r="40" spans="1:6" ht="15">
      <c r="A40" s="193" t="s">
        <v>572</v>
      </c>
      <c r="B40" s="324" t="s">
        <v>573</v>
      </c>
      <c r="C40" s="325">
        <v>52320</v>
      </c>
      <c r="D40" s="325"/>
      <c r="F40" s="195"/>
    </row>
    <row r="41" spans="1:6" ht="15">
      <c r="A41" s="189" t="s">
        <v>574</v>
      </c>
      <c r="B41" s="324" t="s">
        <v>187</v>
      </c>
      <c r="C41" s="325">
        <v>1194568</v>
      </c>
      <c r="D41" s="325"/>
      <c r="F41" s="195"/>
    </row>
    <row r="42" spans="1:6" ht="15">
      <c r="A42" s="326" t="s">
        <v>575</v>
      </c>
      <c r="B42" s="324" t="s">
        <v>288</v>
      </c>
      <c r="C42" s="325">
        <v>8987856</v>
      </c>
      <c r="D42" s="325"/>
      <c r="F42" s="195"/>
    </row>
    <row r="43" spans="1:6" ht="15">
      <c r="A43" s="327"/>
      <c r="B43" s="328" t="s">
        <v>576</v>
      </c>
      <c r="C43" s="329">
        <v>491367950</v>
      </c>
      <c r="D43" s="329"/>
      <c r="F43" s="115"/>
    </row>
    <row r="44" spans="1:4" ht="15">
      <c r="A44" s="193" t="s">
        <v>577</v>
      </c>
      <c r="B44" s="324" t="s">
        <v>578</v>
      </c>
      <c r="C44" s="325">
        <v>89141319</v>
      </c>
      <c r="D44" s="239"/>
    </row>
    <row r="45" spans="1:4" ht="15">
      <c r="A45" s="193" t="s">
        <v>579</v>
      </c>
      <c r="B45" s="324" t="s">
        <v>580</v>
      </c>
      <c r="C45" s="325">
        <v>47694226</v>
      </c>
      <c r="D45" s="239"/>
    </row>
    <row r="46" spans="1:4" ht="30">
      <c r="A46" s="193" t="s">
        <v>581</v>
      </c>
      <c r="B46" s="324" t="s">
        <v>582</v>
      </c>
      <c r="C46" s="325">
        <v>82000</v>
      </c>
      <c r="D46" s="239"/>
    </row>
    <row r="47" spans="1:4" ht="30">
      <c r="A47" s="193" t="s">
        <v>583</v>
      </c>
      <c r="B47" s="324" t="s">
        <v>584</v>
      </c>
      <c r="C47" s="325">
        <v>905679</v>
      </c>
      <c r="D47" s="239"/>
    </row>
    <row r="48" spans="1:4" ht="15">
      <c r="A48" s="193" t="s">
        <v>585</v>
      </c>
      <c r="B48" s="324" t="s">
        <v>586</v>
      </c>
      <c r="C48" s="325">
        <v>8579250</v>
      </c>
      <c r="D48" s="239"/>
    </row>
    <row r="49" spans="1:4" ht="30">
      <c r="A49" s="193" t="s">
        <v>587</v>
      </c>
      <c r="B49" s="324" t="s">
        <v>588</v>
      </c>
      <c r="C49" s="325">
        <v>97465832</v>
      </c>
      <c r="D49" s="239"/>
    </row>
    <row r="50" spans="1:4" ht="15">
      <c r="A50" s="193" t="s">
        <v>589</v>
      </c>
      <c r="B50" s="324" t="s">
        <v>590</v>
      </c>
      <c r="C50" s="325">
        <v>0</v>
      </c>
      <c r="D50" s="239"/>
    </row>
    <row r="51" spans="1:4" ht="15">
      <c r="A51" s="193" t="s">
        <v>591</v>
      </c>
      <c r="B51" s="324" t="s">
        <v>592</v>
      </c>
      <c r="C51" s="325">
        <v>1550793745</v>
      </c>
      <c r="D51" s="239"/>
    </row>
    <row r="52" spans="1:4" ht="15">
      <c r="A52" s="193" t="s">
        <v>593</v>
      </c>
      <c r="B52" s="324" t="s">
        <v>594</v>
      </c>
      <c r="C52" s="325">
        <v>140405697</v>
      </c>
      <c r="D52" s="239"/>
    </row>
    <row r="53" spans="1:4" ht="15">
      <c r="A53" s="193" t="s">
        <v>595</v>
      </c>
      <c r="B53" s="324" t="s">
        <v>596</v>
      </c>
      <c r="C53" s="325">
        <v>753745042</v>
      </c>
      <c r="D53" s="239"/>
    </row>
    <row r="54" spans="1:4" ht="15">
      <c r="A54" s="193" t="s">
        <v>597</v>
      </c>
      <c r="B54" s="324" t="s">
        <v>598</v>
      </c>
      <c r="C54" s="325">
        <v>12916081</v>
      </c>
      <c r="D54" s="239"/>
    </row>
    <row r="55" spans="1:6" s="221" customFormat="1" ht="45">
      <c r="A55" s="327"/>
      <c r="B55" s="328" t="s">
        <v>599</v>
      </c>
      <c r="C55" s="330">
        <v>2701728871</v>
      </c>
      <c r="D55" s="329"/>
      <c r="F55" s="331"/>
    </row>
    <row r="56" spans="1:6" s="221" customFormat="1" ht="15">
      <c r="A56" s="205"/>
      <c r="B56" s="332" t="s">
        <v>54</v>
      </c>
      <c r="C56" s="151">
        <v>3193096821</v>
      </c>
      <c r="D56" s="151"/>
      <c r="F56" s="331"/>
    </row>
  </sheetData>
  <sheetProtection/>
  <mergeCells count="1">
    <mergeCell ref="A4:B4"/>
  </mergeCells>
  <printOptions horizontalCentered="1"/>
  <pageMargins left="0.2362204724409449" right="0.2362204724409449" top="0.4330708661417323" bottom="0.3937007874015748" header="0.31496062992125984" footer="0.31496062992125984"/>
  <pageSetup fitToHeight="1" fitToWidth="1" horizontalDpi="600" verticalDpi="600" orientation="portrait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SheetLayoutView="90" zoomScalePageLayoutView="0" workbookViewId="0" topLeftCell="A1">
      <selection activeCell="C15" sqref="C15"/>
    </sheetView>
  </sheetViews>
  <sheetFormatPr defaultColWidth="11.421875" defaultRowHeight="15"/>
  <cols>
    <col min="1" max="1" width="22.28125" style="115" customWidth="1"/>
    <col min="2" max="2" width="50.00390625" style="115" bestFit="1" customWidth="1"/>
    <col min="3" max="3" width="14.140625" style="115" bestFit="1" customWidth="1"/>
    <col min="4" max="4" width="27.8515625" style="115" customWidth="1"/>
    <col min="5" max="5" width="19.421875" style="115" customWidth="1"/>
    <col min="6" max="6" width="13.00390625" style="115" bestFit="1" customWidth="1"/>
    <col min="7" max="7" width="11.421875" style="169" customWidth="1"/>
    <col min="8" max="16384" width="11.421875" style="115" customWidth="1"/>
  </cols>
  <sheetData>
    <row r="1" spans="1:3" ht="12.75">
      <c r="A1" s="249" t="s">
        <v>46</v>
      </c>
      <c r="B1" s="249"/>
      <c r="C1" s="172"/>
    </row>
    <row r="2" spans="1:3" ht="12.75">
      <c r="A2" s="249" t="s">
        <v>505</v>
      </c>
      <c r="B2" s="249"/>
      <c r="C2" s="172"/>
    </row>
    <row r="3" spans="1:4" ht="12.75">
      <c r="A3" s="250"/>
      <c r="B3" s="250"/>
      <c r="C3" s="251"/>
      <c r="D3" s="250"/>
    </row>
    <row r="4" spans="1:5" ht="19.5" customHeight="1">
      <c r="A4" s="458" t="s">
        <v>924</v>
      </c>
      <c r="B4" s="459"/>
      <c r="C4" s="251"/>
      <c r="E4" s="252" t="s">
        <v>600</v>
      </c>
    </row>
    <row r="5" spans="1:4" ht="12.75">
      <c r="A5" s="253"/>
      <c r="B5" s="253"/>
      <c r="C5" s="253"/>
      <c r="D5" s="253"/>
    </row>
    <row r="6" spans="1:5" ht="15">
      <c r="A6" s="63" t="s">
        <v>48</v>
      </c>
      <c r="B6" s="192" t="s">
        <v>49</v>
      </c>
      <c r="C6" s="333" t="s">
        <v>50</v>
      </c>
      <c r="D6" s="71" t="s">
        <v>447</v>
      </c>
      <c r="E6" s="283" t="s">
        <v>61</v>
      </c>
    </row>
    <row r="7" spans="1:7" ht="15">
      <c r="A7" s="37" t="s">
        <v>601</v>
      </c>
      <c r="B7" s="37" t="s">
        <v>602</v>
      </c>
      <c r="C7" s="239">
        <v>7635374</v>
      </c>
      <c r="D7" s="334" t="s">
        <v>603</v>
      </c>
      <c r="E7" s="189"/>
      <c r="G7" s="195"/>
    </row>
    <row r="8" spans="1:7" ht="15">
      <c r="A8" s="37" t="s">
        <v>604</v>
      </c>
      <c r="B8" s="37" t="s">
        <v>605</v>
      </c>
      <c r="C8" s="239">
        <v>18614956</v>
      </c>
      <c r="D8" s="334" t="s">
        <v>603</v>
      </c>
      <c r="E8" s="189"/>
      <c r="G8" s="195"/>
    </row>
    <row r="9" spans="1:7" ht="30">
      <c r="A9" s="37" t="s">
        <v>606</v>
      </c>
      <c r="B9" s="37" t="s">
        <v>607</v>
      </c>
      <c r="C9" s="239">
        <v>3242607</v>
      </c>
      <c r="D9" s="334" t="s">
        <v>603</v>
      </c>
      <c r="E9" s="189"/>
      <c r="G9" s="195"/>
    </row>
    <row r="10" spans="1:7" ht="15">
      <c r="A10" s="37" t="s">
        <v>926</v>
      </c>
      <c r="B10" s="37" t="s">
        <v>925</v>
      </c>
      <c r="C10" s="335">
        <v>303696</v>
      </c>
      <c r="D10" s="334" t="s">
        <v>603</v>
      </c>
      <c r="E10" s="189"/>
      <c r="G10" s="195"/>
    </row>
    <row r="11" spans="1:7" ht="30">
      <c r="A11" s="37" t="s">
        <v>608</v>
      </c>
      <c r="B11" s="37" t="s">
        <v>609</v>
      </c>
      <c r="C11" s="335">
        <v>1397174</v>
      </c>
      <c r="D11" s="37" t="s">
        <v>609</v>
      </c>
      <c r="E11" s="189"/>
      <c r="G11" s="195"/>
    </row>
    <row r="12" spans="1:7" ht="15">
      <c r="A12" s="37" t="s">
        <v>610</v>
      </c>
      <c r="B12" s="37" t="s">
        <v>611</v>
      </c>
      <c r="C12" s="335">
        <v>1149500</v>
      </c>
      <c r="D12" s="334" t="s">
        <v>565</v>
      </c>
      <c r="E12" s="189"/>
      <c r="G12" s="195"/>
    </row>
    <row r="13" spans="1:7" ht="15">
      <c r="A13" s="37" t="s">
        <v>612</v>
      </c>
      <c r="B13" s="38" t="s">
        <v>32</v>
      </c>
      <c r="C13" s="67">
        <v>7926195</v>
      </c>
      <c r="D13" s="334" t="s">
        <v>565</v>
      </c>
      <c r="E13" s="189"/>
      <c r="G13" s="195"/>
    </row>
    <row r="14" spans="1:7" ht="15">
      <c r="A14" s="37" t="s">
        <v>613</v>
      </c>
      <c r="B14" s="38" t="s">
        <v>614</v>
      </c>
      <c r="C14" s="67">
        <v>640833</v>
      </c>
      <c r="D14" s="334" t="s">
        <v>615</v>
      </c>
      <c r="E14" s="189"/>
      <c r="G14" s="195"/>
    </row>
    <row r="15" spans="1:5" ht="15">
      <c r="A15" s="198"/>
      <c r="B15" s="336" t="s">
        <v>54</v>
      </c>
      <c r="C15" s="206">
        <v>40910335</v>
      </c>
      <c r="D15" s="206"/>
      <c r="E15" s="206"/>
    </row>
  </sheetData>
  <sheetProtection/>
  <mergeCells count="1">
    <mergeCell ref="A4:B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31"/>
  <sheetViews>
    <sheetView zoomScaleSheetLayoutView="90" zoomScalePageLayoutView="0" workbookViewId="0" topLeftCell="A99">
      <selection activeCell="B123" sqref="B123"/>
    </sheetView>
  </sheetViews>
  <sheetFormatPr defaultColWidth="55.8515625" defaultRowHeight="15"/>
  <cols>
    <col min="1" max="1" width="19.8515625" style="115" customWidth="1"/>
    <col min="2" max="2" width="70.28125" style="173" customWidth="1"/>
    <col min="3" max="3" width="16.421875" style="172" customWidth="1"/>
    <col min="4" max="4" width="10.7109375" style="174" customWidth="1"/>
    <col min="5" max="5" width="16.140625" style="115" customWidth="1"/>
    <col min="6" max="16384" width="55.8515625" style="115" customWidth="1"/>
  </cols>
  <sheetData>
    <row r="1" spans="1:4" s="250" customFormat="1" ht="12.75">
      <c r="A1" s="249" t="s">
        <v>46</v>
      </c>
      <c r="B1" s="337"/>
      <c r="C1" s="251"/>
      <c r="D1" s="338"/>
    </row>
    <row r="2" spans="1:4" s="250" customFormat="1" ht="18.75" customHeight="1">
      <c r="A2" s="249" t="s">
        <v>505</v>
      </c>
      <c r="B2" s="337"/>
      <c r="C2" s="251"/>
      <c r="D2" s="338"/>
    </row>
    <row r="3" spans="2:4" s="250" customFormat="1" ht="10.5" customHeight="1">
      <c r="B3" s="339"/>
      <c r="C3" s="251"/>
      <c r="D3" s="338"/>
    </row>
    <row r="4" spans="1:5" s="250" customFormat="1" ht="15">
      <c r="A4" s="33" t="s">
        <v>616</v>
      </c>
      <c r="B4" s="340"/>
      <c r="C4" s="341"/>
      <c r="D4" s="342"/>
      <c r="E4" s="343" t="s">
        <v>617</v>
      </c>
    </row>
    <row r="5" spans="1:5" ht="9.75" customHeight="1">
      <c r="A5" s="451"/>
      <c r="B5" s="451"/>
      <c r="C5" s="476"/>
      <c r="D5" s="476"/>
      <c r="E5" s="176"/>
    </row>
    <row r="6" spans="1:5" ht="15">
      <c r="A6" s="63" t="s">
        <v>48</v>
      </c>
      <c r="B6" s="344" t="s">
        <v>49</v>
      </c>
      <c r="C6" s="333" t="s">
        <v>50</v>
      </c>
      <c r="D6" s="345" t="s">
        <v>618</v>
      </c>
      <c r="E6" s="345" t="s">
        <v>619</v>
      </c>
    </row>
    <row r="7" spans="1:5" ht="15">
      <c r="A7" s="346" t="s">
        <v>620</v>
      </c>
      <c r="B7" s="346" t="s">
        <v>621</v>
      </c>
      <c r="C7" s="347">
        <v>675528751</v>
      </c>
      <c r="D7" s="348">
        <v>0.23418239379180397</v>
      </c>
      <c r="E7" s="349"/>
    </row>
    <row r="8" spans="1:5" ht="14.25" customHeight="1">
      <c r="A8" s="346" t="s">
        <v>622</v>
      </c>
      <c r="B8" s="350" t="s">
        <v>623</v>
      </c>
      <c r="C8" s="347">
        <v>212102520</v>
      </c>
      <c r="D8" s="348">
        <v>0.07352858895990051</v>
      </c>
      <c r="E8" s="349"/>
    </row>
    <row r="9" spans="1:5" ht="15">
      <c r="A9" s="346" t="s">
        <v>624</v>
      </c>
      <c r="B9" s="350" t="s">
        <v>625</v>
      </c>
      <c r="C9" s="347">
        <v>87741</v>
      </c>
      <c r="D9" s="348">
        <v>3.0416762252191208E-05</v>
      </c>
      <c r="E9" s="349"/>
    </row>
    <row r="10" spans="1:5" ht="15">
      <c r="A10" s="346" t="s">
        <v>626</v>
      </c>
      <c r="B10" s="350" t="s">
        <v>627</v>
      </c>
      <c r="C10" s="347">
        <v>151454760</v>
      </c>
      <c r="D10" s="348">
        <v>0.05250411354877057</v>
      </c>
      <c r="E10" s="349"/>
    </row>
    <row r="11" spans="1:5" ht="15">
      <c r="A11" s="346" t="s">
        <v>628</v>
      </c>
      <c r="B11" s="350" t="s">
        <v>629</v>
      </c>
      <c r="C11" s="347">
        <v>102780263</v>
      </c>
      <c r="D11" s="348">
        <v>0.0356303532429387</v>
      </c>
      <c r="E11" s="349"/>
    </row>
    <row r="12" spans="1:5" ht="15">
      <c r="A12" s="346" t="s">
        <v>630</v>
      </c>
      <c r="B12" s="350" t="s">
        <v>631</v>
      </c>
      <c r="C12" s="347">
        <v>17917078</v>
      </c>
      <c r="D12" s="348">
        <v>0.00621122966207321</v>
      </c>
      <c r="E12" s="349"/>
    </row>
    <row r="13" spans="1:5" ht="15">
      <c r="A13" s="346" t="s">
        <v>632</v>
      </c>
      <c r="B13" s="350" t="s">
        <v>633</v>
      </c>
      <c r="C13" s="347">
        <v>5016811</v>
      </c>
      <c r="D13" s="348">
        <v>0.0017391544141413663</v>
      </c>
      <c r="E13" s="349"/>
    </row>
    <row r="14" spans="1:5" ht="15">
      <c r="A14" s="346" t="s">
        <v>634</v>
      </c>
      <c r="B14" s="350" t="s">
        <v>635</v>
      </c>
      <c r="C14" s="347">
        <v>252270832</v>
      </c>
      <c r="D14" s="348">
        <v>0.0874535498809732</v>
      </c>
      <c r="E14" s="349"/>
    </row>
    <row r="15" spans="1:5" ht="15">
      <c r="A15" s="346" t="s">
        <v>636</v>
      </c>
      <c r="B15" s="350" t="s">
        <v>637</v>
      </c>
      <c r="C15" s="347">
        <v>5358410</v>
      </c>
      <c r="D15" s="348">
        <v>0.0018575749423845624</v>
      </c>
      <c r="E15" s="349"/>
    </row>
    <row r="16" spans="1:5" ht="15">
      <c r="A16" s="346" t="s">
        <v>638</v>
      </c>
      <c r="B16" s="350" t="s">
        <v>639</v>
      </c>
      <c r="C16" s="347">
        <v>17474675</v>
      </c>
      <c r="D16" s="348">
        <v>0.00605786388244161</v>
      </c>
      <c r="E16" s="349"/>
    </row>
    <row r="17" spans="1:5" ht="15">
      <c r="A17" s="346" t="s">
        <v>640</v>
      </c>
      <c r="B17" s="351" t="s">
        <v>641</v>
      </c>
      <c r="C17" s="347">
        <v>2212675</v>
      </c>
      <c r="D17" s="348">
        <v>0.0007670576972722806</v>
      </c>
      <c r="E17" s="349"/>
    </row>
    <row r="18" spans="1:5" ht="15">
      <c r="A18" s="346" t="s">
        <v>642</v>
      </c>
      <c r="B18" s="350" t="s">
        <v>643</v>
      </c>
      <c r="C18" s="347">
        <v>46921265</v>
      </c>
      <c r="D18" s="348">
        <v>0.016265975565323627</v>
      </c>
      <c r="E18" s="349"/>
    </row>
    <row r="19" spans="1:5" ht="15">
      <c r="A19" s="346" t="s">
        <v>644</v>
      </c>
      <c r="B19" s="350" t="s">
        <v>645</v>
      </c>
      <c r="C19" s="347">
        <v>179680960</v>
      </c>
      <c r="D19" s="348">
        <v>0.0622891583360741</v>
      </c>
      <c r="E19" s="349"/>
    </row>
    <row r="20" spans="1:5" ht="15">
      <c r="A20" s="346" t="s">
        <v>646</v>
      </c>
      <c r="B20" s="350" t="s">
        <v>647</v>
      </c>
      <c r="C20" s="347">
        <v>35688231</v>
      </c>
      <c r="D20" s="348">
        <v>0.012371872186643417</v>
      </c>
      <c r="E20" s="349"/>
    </row>
    <row r="21" spans="1:5" ht="15">
      <c r="A21" s="346" t="s">
        <v>648</v>
      </c>
      <c r="B21" s="350" t="s">
        <v>649</v>
      </c>
      <c r="C21" s="347">
        <v>104061803</v>
      </c>
      <c r="D21" s="348">
        <v>0.036074618723120976</v>
      </c>
      <c r="E21" s="349"/>
    </row>
    <row r="22" spans="1:5" ht="15">
      <c r="A22" s="346" t="s">
        <v>650</v>
      </c>
      <c r="B22" s="350" t="s">
        <v>651</v>
      </c>
      <c r="C22" s="347">
        <v>10986926</v>
      </c>
      <c r="D22" s="348">
        <v>0.003808786268955427</v>
      </c>
      <c r="E22" s="349"/>
    </row>
    <row r="23" spans="1:5" ht="15">
      <c r="A23" s="346" t="s">
        <v>652</v>
      </c>
      <c r="B23" s="350" t="s">
        <v>653</v>
      </c>
      <c r="C23" s="347">
        <v>618785</v>
      </c>
      <c r="D23" s="348">
        <v>0.00021451130292818793</v>
      </c>
      <c r="E23" s="349"/>
    </row>
    <row r="24" spans="1:5" ht="15">
      <c r="A24" s="346">
        <v>512102130</v>
      </c>
      <c r="B24" s="351" t="s">
        <v>654</v>
      </c>
      <c r="C24" s="347">
        <v>575</v>
      </c>
      <c r="D24" s="348">
        <v>1.993325616873519E-07</v>
      </c>
      <c r="E24" s="349"/>
    </row>
    <row r="25" spans="1:5" s="355" customFormat="1" ht="30">
      <c r="A25" s="352" t="s">
        <v>655</v>
      </c>
      <c r="B25" s="352" t="s">
        <v>656</v>
      </c>
      <c r="C25" s="353">
        <v>9162746</v>
      </c>
      <c r="D25" s="348">
        <v>0.003176406316992238</v>
      </c>
      <c r="E25" s="354"/>
    </row>
    <row r="26" spans="1:5" ht="15">
      <c r="A26" s="346" t="s">
        <v>657</v>
      </c>
      <c r="B26" s="350" t="s">
        <v>658</v>
      </c>
      <c r="C26" s="347">
        <v>13394601</v>
      </c>
      <c r="D26" s="348">
        <v>0.004643443704539071</v>
      </c>
      <c r="E26" s="349"/>
    </row>
    <row r="27" spans="1:5" ht="15">
      <c r="A27" s="346" t="s">
        <v>659</v>
      </c>
      <c r="B27" s="350" t="s">
        <v>660</v>
      </c>
      <c r="C27" s="347">
        <v>4332752</v>
      </c>
      <c r="D27" s="348">
        <v>0.0015020148788104301</v>
      </c>
      <c r="E27" s="349"/>
    </row>
    <row r="28" spans="1:5" ht="15">
      <c r="A28" s="346" t="s">
        <v>661</v>
      </c>
      <c r="B28" s="350" t="s">
        <v>662</v>
      </c>
      <c r="C28" s="347">
        <v>2155173</v>
      </c>
      <c r="D28" s="348">
        <v>0.0007471237477728962</v>
      </c>
      <c r="E28" s="349"/>
    </row>
    <row r="29" spans="1:5" ht="15">
      <c r="A29" s="346" t="s">
        <v>663</v>
      </c>
      <c r="B29" s="350" t="s">
        <v>664</v>
      </c>
      <c r="C29" s="347">
        <v>49452</v>
      </c>
      <c r="D29" s="348">
        <v>1.7143293635761612E-05</v>
      </c>
      <c r="E29" s="349"/>
    </row>
    <row r="30" spans="1:5" ht="15">
      <c r="A30" s="346" t="s">
        <v>665</v>
      </c>
      <c r="B30" s="350" t="s">
        <v>666</v>
      </c>
      <c r="C30" s="347">
        <v>9975220</v>
      </c>
      <c r="D30" s="348">
        <v>0.0034580628799911416</v>
      </c>
      <c r="E30" s="349"/>
    </row>
    <row r="31" spans="1:5" ht="15">
      <c r="A31" s="346" t="s">
        <v>667</v>
      </c>
      <c r="B31" s="351" t="s">
        <v>668</v>
      </c>
      <c r="C31" s="347">
        <v>223439</v>
      </c>
      <c r="D31" s="348">
        <v>7.745855347975692E-05</v>
      </c>
      <c r="E31" s="349"/>
    </row>
    <row r="32" spans="1:5" ht="15">
      <c r="A32" s="346" t="s">
        <v>669</v>
      </c>
      <c r="B32" s="350" t="s">
        <v>670</v>
      </c>
      <c r="C32" s="347">
        <v>285672</v>
      </c>
      <c r="D32" s="348">
        <v>9.903257663017251E-05</v>
      </c>
      <c r="E32" s="349"/>
    </row>
    <row r="33" spans="1:5" ht="15">
      <c r="A33" s="346" t="s">
        <v>671</v>
      </c>
      <c r="B33" s="350" t="s">
        <v>672</v>
      </c>
      <c r="C33" s="347">
        <v>184893</v>
      </c>
      <c r="D33" s="348">
        <v>6.409599187488618E-05</v>
      </c>
      <c r="E33" s="349"/>
    </row>
    <row r="34" spans="1:5" ht="15">
      <c r="A34" s="346" t="s">
        <v>673</v>
      </c>
      <c r="B34" s="350" t="s">
        <v>674</v>
      </c>
      <c r="C34" s="347">
        <v>88230</v>
      </c>
      <c r="D34" s="348">
        <v>3.0586281595956624E-05</v>
      </c>
      <c r="E34" s="349"/>
    </row>
    <row r="35" spans="1:5" ht="15">
      <c r="A35" s="346" t="s">
        <v>675</v>
      </c>
      <c r="B35" s="350" t="s">
        <v>676</v>
      </c>
      <c r="C35" s="347">
        <v>28265</v>
      </c>
      <c r="D35" s="348">
        <v>9.798495401900873E-06</v>
      </c>
      <c r="E35" s="349"/>
    </row>
    <row r="36" spans="1:5" ht="15">
      <c r="A36" s="346" t="s">
        <v>677</v>
      </c>
      <c r="B36" s="350" t="s">
        <v>678</v>
      </c>
      <c r="C36" s="347">
        <v>269723</v>
      </c>
      <c r="D36" s="348">
        <v>9.350361136695239E-05</v>
      </c>
      <c r="E36" s="349"/>
    </row>
    <row r="37" spans="1:5" ht="15">
      <c r="A37" s="346" t="s">
        <v>679</v>
      </c>
      <c r="B37" s="350" t="s">
        <v>680</v>
      </c>
      <c r="C37" s="347">
        <v>146785</v>
      </c>
      <c r="D37" s="348">
        <v>5.088526968222252E-05</v>
      </c>
      <c r="E37" s="349"/>
    </row>
    <row r="38" spans="1:5" ht="15">
      <c r="A38" s="346" t="s">
        <v>681</v>
      </c>
      <c r="B38" s="350" t="s">
        <v>682</v>
      </c>
      <c r="C38" s="347">
        <v>4657917</v>
      </c>
      <c r="D38" s="348">
        <v>0.0016147383091079394</v>
      </c>
      <c r="E38" s="349"/>
    </row>
    <row r="39" spans="1:5" ht="15">
      <c r="A39" s="346" t="s">
        <v>683</v>
      </c>
      <c r="B39" s="350" t="s">
        <v>684</v>
      </c>
      <c r="C39" s="347">
        <v>823911</v>
      </c>
      <c r="D39" s="348">
        <v>0.00028562137431719617</v>
      </c>
      <c r="E39" s="349"/>
    </row>
    <row r="40" spans="1:5" ht="15">
      <c r="A40" s="346" t="s">
        <v>685</v>
      </c>
      <c r="B40" s="350" t="s">
        <v>686</v>
      </c>
      <c r="C40" s="347">
        <v>605923</v>
      </c>
      <c r="D40" s="348">
        <v>0.00021005249352223535</v>
      </c>
      <c r="E40" s="349"/>
    </row>
    <row r="41" spans="1:5" ht="15">
      <c r="A41" s="346" t="s">
        <v>687</v>
      </c>
      <c r="B41" s="350" t="s">
        <v>688</v>
      </c>
      <c r="C41" s="347">
        <v>1622956</v>
      </c>
      <c r="D41" s="348">
        <v>0.0005626225686710572</v>
      </c>
      <c r="E41" s="349"/>
    </row>
    <row r="42" spans="1:5" ht="15">
      <c r="A42" s="346" t="s">
        <v>689</v>
      </c>
      <c r="B42" s="350" t="s">
        <v>690</v>
      </c>
      <c r="C42" s="347">
        <v>15048260</v>
      </c>
      <c r="D42" s="348">
        <v>0.005216709938673583</v>
      </c>
      <c r="E42" s="349"/>
    </row>
    <row r="43" spans="1:5" ht="15">
      <c r="A43" s="346" t="s">
        <v>691</v>
      </c>
      <c r="B43" s="350" t="s">
        <v>692</v>
      </c>
      <c r="C43" s="347">
        <v>505289</v>
      </c>
      <c r="D43" s="348">
        <v>0.00017516617523902672</v>
      </c>
      <c r="E43" s="349"/>
    </row>
    <row r="44" spans="1:5" ht="15">
      <c r="A44" s="346" t="s">
        <v>693</v>
      </c>
      <c r="B44" s="350" t="s">
        <v>694</v>
      </c>
      <c r="C44" s="347">
        <v>218409</v>
      </c>
      <c r="D44" s="348">
        <v>7.571482689664842E-05</v>
      </c>
      <c r="E44" s="349"/>
    </row>
    <row r="45" spans="1:5" ht="15">
      <c r="A45" s="346" t="s">
        <v>695</v>
      </c>
      <c r="B45" s="350" t="s">
        <v>696</v>
      </c>
      <c r="C45" s="347">
        <v>302876</v>
      </c>
      <c r="D45" s="348">
        <v>0.00010499660687585807</v>
      </c>
      <c r="E45" s="349"/>
    </row>
    <row r="46" spans="1:5" ht="15">
      <c r="A46" s="346" t="s">
        <v>697</v>
      </c>
      <c r="B46" s="350" t="s">
        <v>698</v>
      </c>
      <c r="C46" s="347">
        <v>9429576</v>
      </c>
      <c r="D46" s="348">
        <v>0.0032689070255749095</v>
      </c>
      <c r="E46" s="349"/>
    </row>
    <row r="47" spans="1:5" ht="15">
      <c r="A47" s="346" t="s">
        <v>699</v>
      </c>
      <c r="B47" s="350" t="s">
        <v>700</v>
      </c>
      <c r="C47" s="347">
        <v>368830</v>
      </c>
      <c r="D47" s="348">
        <v>0.00012786057169938435</v>
      </c>
      <c r="E47" s="349"/>
    </row>
    <row r="48" spans="1:5" ht="15">
      <c r="A48" s="346" t="s">
        <v>701</v>
      </c>
      <c r="B48" s="350" t="s">
        <v>702</v>
      </c>
      <c r="C48" s="347">
        <v>461438</v>
      </c>
      <c r="D48" s="348">
        <v>0.00015996455408676225</v>
      </c>
      <c r="E48" s="349"/>
    </row>
    <row r="49" spans="1:5" ht="15">
      <c r="A49" s="346" t="s">
        <v>703</v>
      </c>
      <c r="B49" s="350" t="s">
        <v>704</v>
      </c>
      <c r="C49" s="347">
        <v>727025</v>
      </c>
      <c r="D49" s="348">
        <v>0.0002520343576708644</v>
      </c>
      <c r="E49" s="349"/>
    </row>
    <row r="50" spans="1:5" ht="15">
      <c r="A50" s="346" t="s">
        <v>705</v>
      </c>
      <c r="B50" s="351" t="s">
        <v>706</v>
      </c>
      <c r="C50" s="347">
        <v>1802</v>
      </c>
      <c r="D50" s="348">
        <v>6.246909150619272E-07</v>
      </c>
      <c r="E50" s="349"/>
    </row>
    <row r="51" spans="1:5" ht="15">
      <c r="A51" s="346" t="s">
        <v>707</v>
      </c>
      <c r="B51" s="350" t="s">
        <v>708</v>
      </c>
      <c r="C51" s="347">
        <v>5264269</v>
      </c>
      <c r="D51" s="348">
        <v>0.0018249395220544598</v>
      </c>
      <c r="E51" s="349"/>
    </row>
    <row r="52" spans="1:5" ht="15">
      <c r="A52" s="346" t="s">
        <v>709</v>
      </c>
      <c r="B52" s="350" t="s">
        <v>710</v>
      </c>
      <c r="C52" s="347">
        <v>391918</v>
      </c>
      <c r="D52" s="348">
        <v>0.00013586438071544972</v>
      </c>
      <c r="E52" s="349"/>
    </row>
    <row r="53" spans="1:5" ht="15">
      <c r="A53" s="346" t="s">
        <v>711</v>
      </c>
      <c r="B53" s="350" t="s">
        <v>712</v>
      </c>
      <c r="C53" s="347">
        <v>1541517</v>
      </c>
      <c r="D53" s="348">
        <v>0.0005343904912949594</v>
      </c>
      <c r="E53" s="349"/>
    </row>
    <row r="54" spans="1:5" ht="15">
      <c r="A54" s="346" t="s">
        <v>713</v>
      </c>
      <c r="B54" s="350" t="s">
        <v>714</v>
      </c>
      <c r="C54" s="347">
        <v>214205</v>
      </c>
      <c r="D54" s="348">
        <v>7.425744587172038E-05</v>
      </c>
      <c r="E54" s="349"/>
    </row>
    <row r="55" spans="1:5" ht="15">
      <c r="A55" s="346" t="s">
        <v>715</v>
      </c>
      <c r="B55" s="350" t="s">
        <v>716</v>
      </c>
      <c r="C55" s="347">
        <v>9072</v>
      </c>
      <c r="D55" s="348">
        <v>3.1449478254394025E-06</v>
      </c>
      <c r="E55" s="349"/>
    </row>
    <row r="56" spans="1:5" ht="15">
      <c r="A56" s="346" t="s">
        <v>717</v>
      </c>
      <c r="B56" s="350" t="s">
        <v>718</v>
      </c>
      <c r="C56" s="347">
        <v>524955</v>
      </c>
      <c r="D56" s="348">
        <v>0.00018198369551405882</v>
      </c>
      <c r="E56" s="349"/>
    </row>
    <row r="57" spans="1:5" ht="15">
      <c r="A57" s="346" t="s">
        <v>719</v>
      </c>
      <c r="B57" s="350" t="s">
        <v>720</v>
      </c>
      <c r="C57" s="347">
        <v>504704</v>
      </c>
      <c r="D57" s="348">
        <v>0.00017496337602409263</v>
      </c>
      <c r="E57" s="349"/>
    </row>
    <row r="58" spans="1:5" ht="15">
      <c r="A58" s="346" t="s">
        <v>721</v>
      </c>
      <c r="B58" s="350" t="s">
        <v>722</v>
      </c>
      <c r="C58" s="347">
        <v>63379</v>
      </c>
      <c r="D58" s="348">
        <v>2.197130161249161E-05</v>
      </c>
      <c r="E58" s="349"/>
    </row>
    <row r="59" spans="1:5" s="355" customFormat="1" ht="30">
      <c r="A59" s="346" t="s">
        <v>723</v>
      </c>
      <c r="B59" s="352" t="s">
        <v>724</v>
      </c>
      <c r="C59" s="353">
        <v>914713</v>
      </c>
      <c r="D59" s="348">
        <v>0.00031709927912821343</v>
      </c>
      <c r="E59" s="354"/>
    </row>
    <row r="60" spans="1:5" s="355" customFormat="1" ht="15">
      <c r="A60" s="356" t="s">
        <v>725</v>
      </c>
      <c r="B60" s="357" t="s">
        <v>726</v>
      </c>
      <c r="C60" s="358">
        <v>724276</v>
      </c>
      <c r="D60" s="348">
        <v>0.00025108137469333653</v>
      </c>
      <c r="E60" s="359"/>
    </row>
    <row r="61" spans="1:5" ht="15">
      <c r="A61" s="360" t="s">
        <v>727</v>
      </c>
      <c r="B61" s="361" t="s">
        <v>728</v>
      </c>
      <c r="C61" s="362">
        <v>1759392</v>
      </c>
      <c r="D61" s="348">
        <v>0.0006099201989082321</v>
      </c>
      <c r="E61" s="349"/>
    </row>
    <row r="62" spans="1:5" ht="15">
      <c r="A62" s="363" t="s">
        <v>729</v>
      </c>
      <c r="B62" s="364" t="s">
        <v>730</v>
      </c>
      <c r="C62" s="365">
        <v>183458</v>
      </c>
      <c r="D62" s="348">
        <v>6.359852713397949E-05</v>
      </c>
      <c r="E62" s="366"/>
    </row>
    <row r="63" spans="1:5" ht="15">
      <c r="A63" s="346" t="s">
        <v>731</v>
      </c>
      <c r="B63" s="352" t="s">
        <v>732</v>
      </c>
      <c r="C63" s="347">
        <v>59700</v>
      </c>
      <c r="D63" s="348">
        <v>2.0697653209640602E-05</v>
      </c>
      <c r="E63" s="349"/>
    </row>
    <row r="64" spans="1:5" ht="15">
      <c r="A64" s="346" t="s">
        <v>733</v>
      </c>
      <c r="B64" s="350" t="s">
        <v>734</v>
      </c>
      <c r="C64" s="347">
        <v>17259367</v>
      </c>
      <c r="D64" s="348">
        <v>0.005983224064716775</v>
      </c>
      <c r="E64" s="349"/>
    </row>
    <row r="65" spans="1:5" ht="15">
      <c r="A65" s="346" t="s">
        <v>735</v>
      </c>
      <c r="B65" s="350" t="s">
        <v>736</v>
      </c>
      <c r="C65" s="347">
        <v>331936</v>
      </c>
      <c r="D65" s="348">
        <v>0.00011507070121087452</v>
      </c>
      <c r="E65" s="349"/>
    </row>
    <row r="66" spans="1:5" ht="15">
      <c r="A66" s="356" t="s">
        <v>737</v>
      </c>
      <c r="B66" s="367" t="s">
        <v>738</v>
      </c>
      <c r="C66" s="368">
        <v>2556637</v>
      </c>
      <c r="D66" s="348">
        <v>0.0008862973956776806</v>
      </c>
      <c r="E66" s="369"/>
    </row>
    <row r="67" spans="1:5" ht="15">
      <c r="A67" s="360" t="s">
        <v>739</v>
      </c>
      <c r="B67" s="370" t="s">
        <v>740</v>
      </c>
      <c r="C67" s="362">
        <v>4198106</v>
      </c>
      <c r="D67" s="348">
        <v>0.0014553377795044212</v>
      </c>
      <c r="E67" s="349"/>
    </row>
    <row r="68" spans="1:5" ht="15">
      <c r="A68" s="360" t="s">
        <v>741</v>
      </c>
      <c r="B68" s="370" t="s">
        <v>742</v>
      </c>
      <c r="C68" s="362">
        <v>2227105</v>
      </c>
      <c r="D68" s="348">
        <v>0.0007720600779073215</v>
      </c>
      <c r="E68" s="349"/>
    </row>
    <row r="69" spans="1:5" ht="15">
      <c r="A69" s="363" t="s">
        <v>743</v>
      </c>
      <c r="B69" s="371" t="s">
        <v>744</v>
      </c>
      <c r="C69" s="365">
        <v>278063</v>
      </c>
      <c r="D69" s="348">
        <v>9.639480017473067E-05</v>
      </c>
      <c r="E69" s="366"/>
    </row>
    <row r="70" spans="1:5" ht="15">
      <c r="A70" s="346" t="s">
        <v>745</v>
      </c>
      <c r="B70" s="350" t="s">
        <v>746</v>
      </c>
      <c r="C70" s="347">
        <v>11221433</v>
      </c>
      <c r="D70" s="348">
        <v>0.003890081714248672</v>
      </c>
      <c r="E70" s="349"/>
    </row>
    <row r="71" spans="1:5" ht="15">
      <c r="A71" s="346" t="s">
        <v>747</v>
      </c>
      <c r="B71" s="350" t="s">
        <v>748</v>
      </c>
      <c r="C71" s="347">
        <v>863650</v>
      </c>
      <c r="D71" s="348">
        <v>0.0002993975076544026</v>
      </c>
      <c r="E71" s="349"/>
    </row>
    <row r="72" spans="1:5" ht="15">
      <c r="A72" s="346" t="s">
        <v>749</v>
      </c>
      <c r="B72" s="350" t="s">
        <v>750</v>
      </c>
      <c r="C72" s="347">
        <v>113121</v>
      </c>
      <c r="D72" s="348">
        <v>3.921512819240858E-05</v>
      </c>
      <c r="E72" s="349"/>
    </row>
    <row r="73" spans="1:5" ht="15">
      <c r="A73" s="346" t="s">
        <v>751</v>
      </c>
      <c r="B73" s="350" t="s">
        <v>752</v>
      </c>
      <c r="C73" s="347">
        <v>2445677</v>
      </c>
      <c r="D73" s="348">
        <v>0.0008478314112518918</v>
      </c>
      <c r="E73" s="349"/>
    </row>
    <row r="74" spans="1:5" ht="15">
      <c r="A74" s="346" t="s">
        <v>753</v>
      </c>
      <c r="B74" s="346" t="s">
        <v>754</v>
      </c>
      <c r="C74" s="347">
        <v>1030562</v>
      </c>
      <c r="D74" s="348">
        <v>0.00035726011032633176</v>
      </c>
      <c r="E74" s="349"/>
    </row>
    <row r="75" spans="1:5" ht="16.5">
      <c r="A75" s="430" t="s">
        <v>927</v>
      </c>
      <c r="B75" s="346" t="s">
        <v>928</v>
      </c>
      <c r="C75" s="368">
        <v>74429</v>
      </c>
      <c r="D75" s="348">
        <v>2.5801953450135503E-05</v>
      </c>
      <c r="E75" s="369"/>
    </row>
    <row r="76" spans="1:5" ht="15">
      <c r="A76" s="346" t="s">
        <v>755</v>
      </c>
      <c r="B76" s="367" t="s">
        <v>756</v>
      </c>
      <c r="C76" s="368">
        <v>5144984</v>
      </c>
      <c r="D76" s="348">
        <v>0.0017835875488007628</v>
      </c>
      <c r="E76" s="369"/>
    </row>
    <row r="77" spans="1:5" ht="15">
      <c r="A77" s="346" t="s">
        <v>757</v>
      </c>
      <c r="B77" s="370" t="s">
        <v>758</v>
      </c>
      <c r="C77" s="362">
        <v>24659</v>
      </c>
      <c r="D77" s="348">
        <v>8.54842024112767E-06</v>
      </c>
      <c r="E77" s="349"/>
    </row>
    <row r="78" spans="1:5" ht="15">
      <c r="A78" s="346" t="s">
        <v>759</v>
      </c>
      <c r="B78" s="370" t="s">
        <v>760</v>
      </c>
      <c r="C78" s="362">
        <v>4941034</v>
      </c>
      <c r="D78" s="348">
        <v>0.0017128851558335708</v>
      </c>
      <c r="E78" s="349"/>
    </row>
    <row r="79" spans="1:5" ht="15">
      <c r="A79" s="346" t="s">
        <v>761</v>
      </c>
      <c r="B79" s="370" t="s">
        <v>762</v>
      </c>
      <c r="C79" s="362">
        <v>1577124</v>
      </c>
      <c r="D79" s="348">
        <v>0.0005467342035106143</v>
      </c>
      <c r="E79" s="349"/>
    </row>
    <row r="80" spans="1:5" ht="15">
      <c r="A80" s="346" t="s">
        <v>763</v>
      </c>
      <c r="B80" s="372" t="s">
        <v>764</v>
      </c>
      <c r="C80" s="365">
        <v>41382783</v>
      </c>
      <c r="D80" s="348">
        <v>0.014345975904594431</v>
      </c>
      <c r="E80" s="366"/>
    </row>
    <row r="81" spans="1:5" ht="15">
      <c r="A81" s="346" t="s">
        <v>765</v>
      </c>
      <c r="B81" s="346" t="s">
        <v>766</v>
      </c>
      <c r="C81" s="347">
        <v>5558516</v>
      </c>
      <c r="D81" s="348">
        <v>0.001926944753843709</v>
      </c>
      <c r="E81" s="349"/>
    </row>
    <row r="82" spans="1:5" ht="30">
      <c r="A82" s="346" t="s">
        <v>767</v>
      </c>
      <c r="B82" s="346" t="s">
        <v>768</v>
      </c>
      <c r="C82" s="347">
        <v>5926099</v>
      </c>
      <c r="D82" s="348">
        <v>0.002054373033883225</v>
      </c>
      <c r="E82" s="349"/>
    </row>
    <row r="83" spans="1:5" ht="15">
      <c r="A83" s="346" t="s">
        <v>769</v>
      </c>
      <c r="B83" s="350" t="s">
        <v>770</v>
      </c>
      <c r="C83" s="347">
        <v>15530338</v>
      </c>
      <c r="D83" s="348">
        <v>0.00538382966506161</v>
      </c>
      <c r="E83" s="349"/>
    </row>
    <row r="84" spans="1:5" ht="15">
      <c r="A84" s="346" t="s">
        <v>771</v>
      </c>
      <c r="B84" s="350" t="s">
        <v>772</v>
      </c>
      <c r="C84" s="347">
        <v>512738</v>
      </c>
      <c r="D84" s="348">
        <v>0.00017774848524252076</v>
      </c>
      <c r="E84" s="349"/>
    </row>
    <row r="85" spans="1:5" ht="15">
      <c r="A85" s="346" t="s">
        <v>773</v>
      </c>
      <c r="B85" s="350" t="s">
        <v>774</v>
      </c>
      <c r="C85" s="347">
        <v>20731249</v>
      </c>
      <c r="D85" s="348">
        <v>0.007186805165475396</v>
      </c>
      <c r="E85" s="349"/>
    </row>
    <row r="86" spans="1:5" ht="15">
      <c r="A86" s="346" t="s">
        <v>775</v>
      </c>
      <c r="B86" s="350" t="s">
        <v>776</v>
      </c>
      <c r="C86" s="347">
        <v>134705</v>
      </c>
      <c r="D86" s="348">
        <v>4.669755256016476E-05</v>
      </c>
      <c r="E86" s="349"/>
    </row>
    <row r="87" spans="1:5" ht="15">
      <c r="A87" s="346" t="s">
        <v>777</v>
      </c>
      <c r="B87" s="350" t="s">
        <v>778</v>
      </c>
      <c r="C87" s="347">
        <v>1865930</v>
      </c>
      <c r="D87" s="348">
        <v>0.000646853229268314</v>
      </c>
      <c r="E87" s="349"/>
    </row>
    <row r="88" spans="1:5" ht="15">
      <c r="A88" s="346" t="s">
        <v>779</v>
      </c>
      <c r="B88" s="350" t="s">
        <v>780</v>
      </c>
      <c r="C88" s="347">
        <v>25326005</v>
      </c>
      <c r="D88" s="348">
        <v>0.008779647746011622</v>
      </c>
      <c r="E88" s="349"/>
    </row>
    <row r="89" spans="1:5" ht="15">
      <c r="A89" s="346" t="s">
        <v>781</v>
      </c>
      <c r="B89" s="350" t="s">
        <v>782</v>
      </c>
      <c r="C89" s="347">
        <v>801932</v>
      </c>
      <c r="D89" s="348">
        <v>0.0002780020171461939</v>
      </c>
      <c r="E89" s="349"/>
    </row>
    <row r="90" spans="1:5" ht="15">
      <c r="A90" s="346" t="s">
        <v>783</v>
      </c>
      <c r="B90" s="350" t="s">
        <v>784</v>
      </c>
      <c r="C90" s="347">
        <v>62048</v>
      </c>
      <c r="D90" s="348">
        <v>2.1509890065350975E-05</v>
      </c>
      <c r="E90" s="349"/>
    </row>
    <row r="91" spans="1:5" ht="15">
      <c r="A91" s="346" t="s">
        <v>785</v>
      </c>
      <c r="B91" s="351" t="s">
        <v>786</v>
      </c>
      <c r="C91" s="347">
        <v>5831935</v>
      </c>
      <c r="D91" s="348">
        <v>0.002021729640250655</v>
      </c>
      <c r="E91" s="349"/>
    </row>
    <row r="92" spans="1:5" ht="15">
      <c r="A92" s="346" t="s">
        <v>787</v>
      </c>
      <c r="B92" s="346" t="s">
        <v>788</v>
      </c>
      <c r="C92" s="347">
        <v>2872</v>
      </c>
      <c r="D92" s="348">
        <v>9.956228124627385E-07</v>
      </c>
      <c r="E92" s="349"/>
    </row>
    <row r="93" spans="1:5" ht="15">
      <c r="A93" s="346" t="s">
        <v>789</v>
      </c>
      <c r="B93" s="350" t="s">
        <v>790</v>
      </c>
      <c r="C93" s="347">
        <v>177196</v>
      </c>
      <c r="D93" s="348">
        <v>6.142770887087306E-05</v>
      </c>
      <c r="E93" s="349"/>
    </row>
    <row r="94" spans="1:5" ht="15">
      <c r="A94" s="346" t="s">
        <v>791</v>
      </c>
      <c r="B94" s="350" t="s">
        <v>792</v>
      </c>
      <c r="C94" s="347">
        <v>25212571</v>
      </c>
      <c r="D94" s="348">
        <v>0.00874032411157259</v>
      </c>
      <c r="E94" s="349"/>
    </row>
    <row r="95" spans="1:5" ht="30">
      <c r="A95" s="346" t="s">
        <v>793</v>
      </c>
      <c r="B95" s="346" t="s">
        <v>794</v>
      </c>
      <c r="C95" s="347">
        <v>964291</v>
      </c>
      <c r="D95" s="348">
        <v>0.0003342862525948839</v>
      </c>
      <c r="E95" s="349"/>
    </row>
    <row r="96" spans="1:5" ht="30">
      <c r="A96" s="346" t="s">
        <v>795</v>
      </c>
      <c r="B96" s="346" t="s">
        <v>796</v>
      </c>
      <c r="C96" s="347">
        <v>1254755</v>
      </c>
      <c r="D96" s="348">
        <v>0.0004349800494608926</v>
      </c>
      <c r="E96" s="349"/>
    </row>
    <row r="97" spans="1:5" ht="30">
      <c r="A97" s="346" t="s">
        <v>797</v>
      </c>
      <c r="B97" s="346" t="s">
        <v>798</v>
      </c>
      <c r="C97" s="347">
        <v>8578297</v>
      </c>
      <c r="D97" s="348">
        <v>0.002973798114652045</v>
      </c>
      <c r="E97" s="349"/>
    </row>
    <row r="98" spans="1:5" ht="15">
      <c r="A98" s="346" t="s">
        <v>799</v>
      </c>
      <c r="B98" s="350" t="s">
        <v>800</v>
      </c>
      <c r="C98" s="347">
        <v>2086266</v>
      </c>
      <c r="D98" s="348">
        <v>0.0007232360802456086</v>
      </c>
      <c r="E98" s="349"/>
    </row>
    <row r="99" spans="1:5" ht="15">
      <c r="A99" s="346" t="s">
        <v>801</v>
      </c>
      <c r="B99" s="346" t="s">
        <v>802</v>
      </c>
      <c r="C99" s="347">
        <v>2027969</v>
      </c>
      <c r="D99" s="348">
        <v>0.0007030265318131085</v>
      </c>
      <c r="E99" s="349"/>
    </row>
    <row r="100" spans="1:5" ht="15">
      <c r="A100" s="346" t="s">
        <v>803</v>
      </c>
      <c r="B100" s="350" t="s">
        <v>804</v>
      </c>
      <c r="C100" s="347">
        <v>1399525</v>
      </c>
      <c r="D100" s="348">
        <v>0.0004851667885138977</v>
      </c>
      <c r="E100" s="349"/>
    </row>
    <row r="101" spans="1:5" ht="15">
      <c r="A101" s="346" t="s">
        <v>805</v>
      </c>
      <c r="B101" s="350" t="s">
        <v>806</v>
      </c>
      <c r="C101" s="347">
        <v>1335247</v>
      </c>
      <c r="D101" s="348">
        <v>0.0004628838347745245</v>
      </c>
      <c r="E101" s="349"/>
    </row>
    <row r="102" spans="1:5" ht="15">
      <c r="A102" s="346" t="s">
        <v>807</v>
      </c>
      <c r="B102" s="350" t="s">
        <v>808</v>
      </c>
      <c r="C102" s="347">
        <v>14550177</v>
      </c>
      <c r="D102" s="348">
        <v>0.005044041833764155</v>
      </c>
      <c r="E102" s="349"/>
    </row>
    <row r="103" spans="1:5" ht="30">
      <c r="A103" s="346" t="s">
        <v>809</v>
      </c>
      <c r="B103" s="346" t="s">
        <v>810</v>
      </c>
      <c r="C103" s="347">
        <v>356102</v>
      </c>
      <c r="D103" s="348">
        <v>0.00012344821544693806</v>
      </c>
      <c r="E103" s="349"/>
    </row>
    <row r="104" spans="1:5" ht="15">
      <c r="A104" s="346" t="s">
        <v>811</v>
      </c>
      <c r="B104" s="350" t="s">
        <v>812</v>
      </c>
      <c r="C104" s="347">
        <v>643137</v>
      </c>
      <c r="D104" s="348">
        <v>0.00022295329691464076</v>
      </c>
      <c r="E104" s="349"/>
    </row>
    <row r="105" spans="1:5" ht="15">
      <c r="A105" s="346" t="s">
        <v>813</v>
      </c>
      <c r="B105" s="351" t="s">
        <v>814</v>
      </c>
      <c r="C105" s="347">
        <v>2000523</v>
      </c>
      <c r="D105" s="348">
        <v>0.0006935119553121153</v>
      </c>
      <c r="E105" s="349"/>
    </row>
    <row r="106" spans="1:5" ht="15">
      <c r="A106" s="346" t="s">
        <v>815</v>
      </c>
      <c r="B106" s="351" t="s">
        <v>816</v>
      </c>
      <c r="C106" s="347">
        <v>568878</v>
      </c>
      <c r="D106" s="348">
        <v>0.00019721027656969978</v>
      </c>
      <c r="E106" s="349"/>
    </row>
    <row r="107" spans="1:5" ht="15">
      <c r="A107" s="346" t="s">
        <v>817</v>
      </c>
      <c r="B107" s="350" t="s">
        <v>818</v>
      </c>
      <c r="C107" s="347">
        <v>26895633</v>
      </c>
      <c r="D107" s="348">
        <v>0.009323783346248483</v>
      </c>
      <c r="E107" s="349"/>
    </row>
    <row r="108" spans="1:5" ht="15">
      <c r="A108" s="346" t="s">
        <v>819</v>
      </c>
      <c r="B108" s="350" t="s">
        <v>820</v>
      </c>
      <c r="C108" s="347">
        <v>5650431</v>
      </c>
      <c r="D108" s="348">
        <v>0.0019588084971610877</v>
      </c>
      <c r="E108" s="349"/>
    </row>
    <row r="109" spans="1:5" ht="15">
      <c r="A109" s="346" t="s">
        <v>821</v>
      </c>
      <c r="B109" s="350" t="s">
        <v>822</v>
      </c>
      <c r="C109" s="347">
        <v>51366639</v>
      </c>
      <c r="D109" s="348">
        <v>0.017807032586329454</v>
      </c>
      <c r="E109" s="349"/>
    </row>
    <row r="110" spans="1:5" ht="15">
      <c r="A110" s="346" t="s">
        <v>823</v>
      </c>
      <c r="B110" s="350" t="s">
        <v>824</v>
      </c>
      <c r="C110" s="347">
        <v>9804988</v>
      </c>
      <c r="D110" s="348">
        <v>0.003399049348441296</v>
      </c>
      <c r="E110" s="349"/>
    </row>
    <row r="111" spans="1:5" ht="15">
      <c r="A111" s="346" t="s">
        <v>825</v>
      </c>
      <c r="B111" s="350" t="s">
        <v>826</v>
      </c>
      <c r="C111" s="347">
        <v>1159736</v>
      </c>
      <c r="D111" s="348">
        <v>0.00040204025697572655</v>
      </c>
      <c r="E111" s="349"/>
    </row>
    <row r="112" spans="1:5" ht="15">
      <c r="A112" s="346" t="s">
        <v>827</v>
      </c>
      <c r="B112" s="350" t="s">
        <v>828</v>
      </c>
      <c r="C112" s="347">
        <v>2327049</v>
      </c>
      <c r="D112" s="348">
        <v>0.0008067071971165053</v>
      </c>
      <c r="E112" s="349"/>
    </row>
    <row r="113" spans="1:5" ht="15">
      <c r="A113" s="346" t="s">
        <v>829</v>
      </c>
      <c r="B113" s="350" t="s">
        <v>830</v>
      </c>
      <c r="C113" s="347">
        <v>1135849</v>
      </c>
      <c r="D113" s="348">
        <v>0.00039375946236524693</v>
      </c>
      <c r="E113" s="349"/>
    </row>
    <row r="114" spans="1:5" ht="15">
      <c r="A114" s="346" t="s">
        <v>831</v>
      </c>
      <c r="B114" s="350" t="s">
        <v>832</v>
      </c>
      <c r="C114" s="347">
        <v>2324579</v>
      </c>
      <c r="D114" s="348">
        <v>0.0008058509337645614</v>
      </c>
      <c r="E114" s="349"/>
    </row>
    <row r="115" spans="1:5" ht="15">
      <c r="A115" s="346" t="s">
        <v>833</v>
      </c>
      <c r="B115" s="350" t="s">
        <v>834</v>
      </c>
      <c r="C115" s="347">
        <v>346900</v>
      </c>
      <c r="D115" s="348">
        <v>0.00012025820112929109</v>
      </c>
      <c r="E115" s="349"/>
    </row>
    <row r="116" spans="1:5" ht="15">
      <c r="A116" s="346" t="s">
        <v>835</v>
      </c>
      <c r="B116" s="350" t="s">
        <v>836</v>
      </c>
      <c r="C116" s="347">
        <v>10632</v>
      </c>
      <c r="D116" s="348">
        <v>3.6857457319303053E-06</v>
      </c>
      <c r="E116" s="349"/>
    </row>
    <row r="117" spans="1:5" s="355" customFormat="1" ht="15">
      <c r="A117" s="346" t="s">
        <v>837</v>
      </c>
      <c r="B117" s="373" t="s">
        <v>838</v>
      </c>
      <c r="C117" s="353">
        <v>27557078</v>
      </c>
      <c r="D117" s="348">
        <v>0.00955308339192725</v>
      </c>
      <c r="E117" s="354"/>
    </row>
    <row r="118" spans="1:5" ht="15">
      <c r="A118" s="346" t="s">
        <v>839</v>
      </c>
      <c r="B118" s="350" t="s">
        <v>840</v>
      </c>
      <c r="C118" s="347">
        <v>70380186</v>
      </c>
      <c r="D118" s="348">
        <v>0.024398370030282262</v>
      </c>
      <c r="E118" s="349"/>
    </row>
    <row r="119" spans="1:5" ht="15">
      <c r="A119" s="346" t="s">
        <v>841</v>
      </c>
      <c r="B119" s="350" t="s">
        <v>842</v>
      </c>
      <c r="C119" s="347">
        <v>90758</v>
      </c>
      <c r="D119" s="348">
        <v>3.146265153673163E-05</v>
      </c>
      <c r="E119" s="349"/>
    </row>
    <row r="120" spans="1:5" ht="15">
      <c r="A120" s="346" t="s">
        <v>843</v>
      </c>
      <c r="B120" s="350" t="s">
        <v>844</v>
      </c>
      <c r="C120" s="347">
        <v>428793</v>
      </c>
      <c r="D120" s="348">
        <v>0.00014864766456279077</v>
      </c>
      <c r="E120" s="349"/>
    </row>
    <row r="121" spans="1:5" ht="15">
      <c r="A121" s="346" t="s">
        <v>845</v>
      </c>
      <c r="B121" s="350" t="s">
        <v>846</v>
      </c>
      <c r="C121" s="347">
        <v>33565794</v>
      </c>
      <c r="D121" s="348">
        <v>0.011636096874939038</v>
      </c>
      <c r="E121" s="349"/>
    </row>
    <row r="122" spans="1:5" ht="15">
      <c r="A122" s="346" t="s">
        <v>847</v>
      </c>
      <c r="B122" s="350" t="s">
        <v>848</v>
      </c>
      <c r="C122" s="347">
        <v>1905000</v>
      </c>
      <c r="D122" s="348">
        <v>0.0006603974435033137</v>
      </c>
      <c r="E122" s="349"/>
    </row>
    <row r="123" spans="1:5" ht="15">
      <c r="A123" s="346" t="s">
        <v>849</v>
      </c>
      <c r="B123" s="350" t="s">
        <v>850</v>
      </c>
      <c r="C123" s="347">
        <v>230947646</v>
      </c>
      <c r="D123" s="348">
        <v>0.08006154068320645</v>
      </c>
      <c r="E123" s="349"/>
    </row>
    <row r="124" spans="1:5" ht="15">
      <c r="A124" s="346" t="s">
        <v>851</v>
      </c>
      <c r="B124" s="350" t="s">
        <v>850</v>
      </c>
      <c r="C124" s="347">
        <v>9407828</v>
      </c>
      <c r="D124" s="348">
        <v>0.003261367748093907</v>
      </c>
      <c r="E124" s="349"/>
    </row>
    <row r="125" spans="1:5" ht="15">
      <c r="A125" s="346" t="s">
        <v>852</v>
      </c>
      <c r="B125" s="346" t="s">
        <v>853</v>
      </c>
      <c r="C125" s="347">
        <v>81130</v>
      </c>
      <c r="D125" s="348">
        <v>2.812495779077367E-05</v>
      </c>
      <c r="E125" s="349"/>
    </row>
    <row r="126" spans="1:5" ht="15">
      <c r="A126" s="346" t="s">
        <v>932</v>
      </c>
      <c r="B126" s="346" t="s">
        <v>930</v>
      </c>
      <c r="C126" s="347">
        <v>75612586</v>
      </c>
      <c r="D126" s="348">
        <v>0.0262122616751047</v>
      </c>
      <c r="E126" s="349"/>
    </row>
    <row r="127" spans="1:5" ht="16.5">
      <c r="A127" s="346" t="s">
        <v>931</v>
      </c>
      <c r="B127" t="s">
        <v>933</v>
      </c>
      <c r="C127" s="347">
        <v>15405961</v>
      </c>
      <c r="D127" s="348">
        <v>0.005340712471974675</v>
      </c>
      <c r="E127" s="349"/>
    </row>
    <row r="128" spans="1:5" ht="15">
      <c r="A128" s="346" t="s">
        <v>854</v>
      </c>
      <c r="B128" s="350" t="s">
        <v>855</v>
      </c>
      <c r="C128" s="485">
        <v>171231020</v>
      </c>
      <c r="D128" s="348">
        <v>0.0593598571425012</v>
      </c>
      <c r="E128" s="349"/>
    </row>
    <row r="129" spans="1:5" ht="16.5">
      <c r="A129" s="430" t="s">
        <v>929</v>
      </c>
      <c r="B129" t="s">
        <v>934</v>
      </c>
      <c r="C129" s="347">
        <v>233596</v>
      </c>
      <c r="D129" s="348">
        <v>8.097963318246723E-05</v>
      </c>
      <c r="E129" s="349"/>
    </row>
    <row r="130" spans="1:5" ht="15">
      <c r="A130" s="346" t="s">
        <v>856</v>
      </c>
      <c r="B130" s="346" t="s">
        <v>857</v>
      </c>
      <c r="C130" s="347">
        <v>256986</v>
      </c>
      <c r="D130" s="348">
        <v>8.908813512658403E-05</v>
      </c>
      <c r="E130" s="349"/>
    </row>
    <row r="131" spans="1:5" ht="15">
      <c r="A131" s="374"/>
      <c r="B131" s="375" t="s">
        <v>54</v>
      </c>
      <c r="C131" s="376">
        <v>2884626551</v>
      </c>
      <c r="D131" s="377">
        <v>1</v>
      </c>
      <c r="E131" s="378"/>
    </row>
  </sheetData>
  <sheetProtection/>
  <mergeCells count="1">
    <mergeCell ref="A5:D5"/>
  </mergeCells>
  <printOptions horizontalCentered="1"/>
  <pageMargins left="0.2362204724409449" right="0.2362204724409449" top="0.2362204724409449" bottom="0.4330708661417323" header="0.2362204724409449" footer="0.31496062992125984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6" customWidth="1"/>
  </cols>
  <sheetData>
    <row r="72" ht="11.25" hidden="1">
      <c r="A72" s="9" t="s">
        <v>97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90" zoomScalePageLayoutView="0" workbookViewId="0" topLeftCell="A1">
      <selection activeCell="A8" sqref="A8"/>
    </sheetView>
  </sheetViews>
  <sheetFormatPr defaultColWidth="11.421875" defaultRowHeight="15"/>
  <cols>
    <col min="1" max="1" width="22.421875" style="115" customWidth="1"/>
    <col min="2" max="2" width="37.8515625" style="115" customWidth="1"/>
    <col min="3" max="4" width="20.57421875" style="115" bestFit="1" customWidth="1"/>
    <col min="5" max="5" width="18.140625" style="115" customWidth="1"/>
    <col min="6" max="6" width="29.8515625" style="115" customWidth="1"/>
    <col min="7" max="7" width="16.8515625" style="115" customWidth="1"/>
    <col min="8" max="16384" width="11.421875" style="115" customWidth="1"/>
  </cols>
  <sheetData>
    <row r="1" spans="1:7" ht="15">
      <c r="A1" s="69" t="s">
        <v>46</v>
      </c>
      <c r="B1" s="69"/>
      <c r="C1" s="379"/>
      <c r="D1" s="379"/>
      <c r="E1" s="379"/>
      <c r="F1" s="380"/>
      <c r="G1" s="381"/>
    </row>
    <row r="2" spans="1:7" ht="15">
      <c r="A2" s="69" t="s">
        <v>0</v>
      </c>
      <c r="B2" s="69"/>
      <c r="C2" s="379"/>
      <c r="D2" s="379"/>
      <c r="E2" s="379"/>
      <c r="F2" s="62"/>
      <c r="G2" s="62"/>
    </row>
    <row r="3" spans="1:7" ht="15">
      <c r="A3" s="62"/>
      <c r="B3" s="62"/>
      <c r="C3" s="379"/>
      <c r="D3" s="379"/>
      <c r="E3" s="379"/>
      <c r="F3" s="62"/>
      <c r="G3" s="62"/>
    </row>
    <row r="4" spans="1:7" ht="15">
      <c r="A4" s="62"/>
      <c r="B4" s="62"/>
      <c r="C4" s="379"/>
      <c r="D4" s="379"/>
      <c r="E4" s="379"/>
      <c r="F4" s="62"/>
      <c r="G4" s="62"/>
    </row>
    <row r="5" spans="1:7" ht="15">
      <c r="A5" s="33" t="s">
        <v>858</v>
      </c>
      <c r="B5" s="33"/>
      <c r="C5" s="379"/>
      <c r="D5" s="379"/>
      <c r="E5" s="379"/>
      <c r="F5" s="62"/>
      <c r="G5" s="180" t="s">
        <v>859</v>
      </c>
    </row>
    <row r="6" spans="1:7" ht="15">
      <c r="A6" s="185"/>
      <c r="B6" s="185"/>
      <c r="C6" s="382"/>
      <c r="D6" s="383"/>
      <c r="E6" s="383"/>
      <c r="F6" s="70"/>
      <c r="G6" s="70"/>
    </row>
    <row r="7" spans="1:7" ht="15">
      <c r="A7" s="35" t="s">
        <v>48</v>
      </c>
      <c r="B7" s="36" t="s">
        <v>49</v>
      </c>
      <c r="C7" s="230" t="s">
        <v>63</v>
      </c>
      <c r="D7" s="230" t="s">
        <v>64</v>
      </c>
      <c r="E7" s="384" t="s">
        <v>860</v>
      </c>
      <c r="F7" s="208" t="s">
        <v>51</v>
      </c>
      <c r="G7" s="208" t="s">
        <v>447</v>
      </c>
    </row>
    <row r="8" spans="1:7" ht="150">
      <c r="A8" s="37" t="s">
        <v>861</v>
      </c>
      <c r="B8" s="37" t="s">
        <v>862</v>
      </c>
      <c r="C8" s="242">
        <v>6573578340</v>
      </c>
      <c r="D8" s="242">
        <v>3529295468</v>
      </c>
      <c r="E8" s="242">
        <v>-3044282872</v>
      </c>
      <c r="F8" s="385" t="s">
        <v>935</v>
      </c>
      <c r="G8" s="212" t="s">
        <v>863</v>
      </c>
    </row>
    <row r="9" spans="1:7" ht="15">
      <c r="A9" s="386"/>
      <c r="B9" s="386" t="s">
        <v>54</v>
      </c>
      <c r="C9" s="199">
        <v>6573578340</v>
      </c>
      <c r="D9" s="199">
        <v>3529295468</v>
      </c>
      <c r="E9" s="199">
        <v>-3044282872</v>
      </c>
      <c r="F9" s="387"/>
      <c r="G9" s="387"/>
    </row>
  </sheetData>
  <sheetProtection/>
  <printOptions/>
  <pageMargins left="0.13" right="0.15" top="0.7480314960629921" bottom="0.7480314960629921" header="0.31496062992125984" footer="0.31496062992125984"/>
  <pageSetup fitToHeight="1" fitToWidth="1" horizontalDpi="600" verticalDpi="600" orientation="portrait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SheetLayoutView="90" zoomScalePageLayoutView="0" workbookViewId="0" topLeftCell="A1">
      <selection activeCell="E10" sqref="C7:E10"/>
    </sheetView>
  </sheetViews>
  <sheetFormatPr defaultColWidth="11.421875" defaultRowHeight="15"/>
  <cols>
    <col min="1" max="1" width="22.421875" style="115" customWidth="1"/>
    <col min="2" max="2" width="39.8515625" style="115" customWidth="1"/>
    <col min="3" max="5" width="18.28125" style="115" bestFit="1" customWidth="1"/>
    <col min="6" max="6" width="19.7109375" style="115" customWidth="1"/>
    <col min="7" max="16384" width="11.421875" style="115" customWidth="1"/>
  </cols>
  <sheetData>
    <row r="1" spans="1:2" s="250" customFormat="1" ht="12.75">
      <c r="A1" s="249" t="s">
        <v>46</v>
      </c>
      <c r="B1" s="249"/>
    </row>
    <row r="2" spans="1:2" s="250" customFormat="1" ht="12.75">
      <c r="A2" s="249" t="s">
        <v>318</v>
      </c>
      <c r="B2" s="249"/>
    </row>
    <row r="3" s="250" customFormat="1" ht="12.75"/>
    <row r="4" spans="1:6" s="250" customFormat="1" ht="15">
      <c r="A4" s="33" t="s">
        <v>866</v>
      </c>
      <c r="B4" s="33"/>
      <c r="C4" s="62"/>
      <c r="D4" s="180" t="s">
        <v>867</v>
      </c>
      <c r="E4" s="62"/>
      <c r="F4" s="62"/>
    </row>
    <row r="5" spans="1:6" s="288" customFormat="1" ht="15">
      <c r="A5" s="185"/>
      <c r="B5" s="185"/>
      <c r="C5" s="268"/>
      <c r="D5" s="70"/>
      <c r="E5" s="70"/>
      <c r="F5" s="70"/>
    </row>
    <row r="6" spans="1:6" ht="15">
      <c r="A6" s="120" t="s">
        <v>48</v>
      </c>
      <c r="B6" s="121" t="s">
        <v>49</v>
      </c>
      <c r="C6" s="388" t="s">
        <v>63</v>
      </c>
      <c r="D6" s="388" t="s">
        <v>64</v>
      </c>
      <c r="E6" s="388" t="s">
        <v>860</v>
      </c>
      <c r="F6" s="384" t="s">
        <v>447</v>
      </c>
    </row>
    <row r="7" spans="1:6" ht="30" customHeight="1">
      <c r="A7" s="389" t="s">
        <v>868</v>
      </c>
      <c r="B7" s="389" t="s">
        <v>869</v>
      </c>
      <c r="C7" s="390">
        <v>424410155</v>
      </c>
      <c r="D7" s="390">
        <v>349380605</v>
      </c>
      <c r="E7" s="390">
        <v>-75029550</v>
      </c>
      <c r="F7" s="391"/>
    </row>
    <row r="8" spans="1:6" ht="30" customHeight="1">
      <c r="A8" s="389" t="s">
        <v>870</v>
      </c>
      <c r="B8" s="389" t="s">
        <v>871</v>
      </c>
      <c r="C8" s="390">
        <v>-502131192</v>
      </c>
      <c r="D8" s="390">
        <v>-133796822</v>
      </c>
      <c r="E8" s="390">
        <v>368334370</v>
      </c>
      <c r="F8" s="391"/>
    </row>
    <row r="9" spans="1:6" ht="81">
      <c r="A9" s="389">
        <v>32310000000</v>
      </c>
      <c r="B9" s="389" t="s">
        <v>864</v>
      </c>
      <c r="C9" s="390"/>
      <c r="D9" s="390">
        <v>3042640756</v>
      </c>
      <c r="E9" s="390">
        <v>3042640756</v>
      </c>
      <c r="F9" s="392" t="s">
        <v>865</v>
      </c>
    </row>
    <row r="10" spans="1:6" ht="15">
      <c r="A10" s="393"/>
      <c r="B10" s="393" t="s">
        <v>872</v>
      </c>
      <c r="C10" s="394">
        <v>-77721037</v>
      </c>
      <c r="D10" s="394">
        <v>3258224539</v>
      </c>
      <c r="E10" s="394">
        <v>3335945576</v>
      </c>
      <c r="F10" s="393"/>
    </row>
    <row r="12" ht="12.75">
      <c r="D12" s="170"/>
    </row>
  </sheetData>
  <sheetProtection/>
  <protectedRanges>
    <protectedRange sqref="F10" name="Rango1_1"/>
  </protectedRanges>
  <printOptions horizontalCentered="1"/>
  <pageMargins left="0.27" right="0.22" top="0.7480314960629921" bottom="0.7480314960629921" header="0.31496062992125984" footer="0.31496062992125984"/>
  <pageSetup fitToHeight="1" fitToWidth="1" horizontalDpi="600" verticalDpi="600" orientation="portrait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SheetLayoutView="90" zoomScalePageLayoutView="0" workbookViewId="0" topLeftCell="A10">
      <selection activeCell="D32" sqref="D32"/>
    </sheetView>
  </sheetViews>
  <sheetFormatPr defaultColWidth="11.421875" defaultRowHeight="15"/>
  <cols>
    <col min="1" max="1" width="22.57421875" style="139" customWidth="1"/>
    <col min="2" max="2" width="51.28125" style="139" customWidth="1"/>
    <col min="3" max="3" width="16.421875" style="175" customWidth="1"/>
    <col min="4" max="5" width="15.28125" style="175" bestFit="1" customWidth="1"/>
    <col min="6" max="16384" width="11.421875" style="139" customWidth="1"/>
  </cols>
  <sheetData>
    <row r="1" spans="1:5" s="395" customFormat="1" ht="12.75">
      <c r="A1" s="249" t="s">
        <v>46</v>
      </c>
      <c r="B1" s="249"/>
      <c r="C1" s="251"/>
      <c r="D1" s="251"/>
      <c r="E1" s="251"/>
    </row>
    <row r="2" spans="1:5" s="395" customFormat="1" ht="12.75">
      <c r="A2" s="249" t="s">
        <v>220</v>
      </c>
      <c r="B2" s="249"/>
      <c r="C2" s="251"/>
      <c r="D2" s="251"/>
      <c r="E2" s="251"/>
    </row>
    <row r="3" spans="1:5" s="395" customFormat="1" ht="12.75">
      <c r="A3" s="250"/>
      <c r="B3" s="250"/>
      <c r="C3" s="251"/>
      <c r="D3" s="251"/>
      <c r="E3" s="251"/>
    </row>
    <row r="4" spans="1:5" s="395" customFormat="1" ht="12.75" customHeight="1">
      <c r="A4" s="396" t="s">
        <v>873</v>
      </c>
      <c r="B4" s="341"/>
      <c r="C4" s="341"/>
      <c r="D4" s="477" t="s">
        <v>874</v>
      </c>
      <c r="E4" s="478"/>
    </row>
    <row r="5" spans="1:5" s="400" customFormat="1" ht="16.5">
      <c r="A5" s="397"/>
      <c r="B5" s="397"/>
      <c r="C5" s="398"/>
      <c r="D5" s="399"/>
      <c r="E5" s="399"/>
    </row>
    <row r="6" spans="1:5" ht="16.5" customHeight="1">
      <c r="A6" s="401" t="s">
        <v>48</v>
      </c>
      <c r="B6" s="156" t="s">
        <v>49</v>
      </c>
      <c r="C6" s="223" t="s">
        <v>63</v>
      </c>
      <c r="D6" s="223" t="s">
        <v>64</v>
      </c>
      <c r="E6" s="223" t="s">
        <v>65</v>
      </c>
    </row>
    <row r="7" spans="1:5" ht="15.75">
      <c r="A7" s="213" t="s">
        <v>875</v>
      </c>
      <c r="B7" s="213" t="s">
        <v>876</v>
      </c>
      <c r="C7" s="402">
        <v>134426</v>
      </c>
      <c r="D7" s="402">
        <v>56909</v>
      </c>
      <c r="E7" s="239">
        <v>77517</v>
      </c>
    </row>
    <row r="8" spans="1:5" ht="15.75">
      <c r="A8" s="41">
        <v>1111</v>
      </c>
      <c r="B8" s="41" t="s">
        <v>877</v>
      </c>
      <c r="C8" s="329">
        <v>134426</v>
      </c>
      <c r="D8" s="329">
        <v>56909</v>
      </c>
      <c r="E8" s="239">
        <v>77517</v>
      </c>
    </row>
    <row r="9" spans="1:5" ht="15.75">
      <c r="A9" s="213" t="s">
        <v>878</v>
      </c>
      <c r="B9" s="213" t="s">
        <v>879</v>
      </c>
      <c r="C9" s="403">
        <v>22309568</v>
      </c>
      <c r="D9" s="402">
        <v>6169304</v>
      </c>
      <c r="E9" s="239">
        <v>16140264</v>
      </c>
    </row>
    <row r="10" spans="1:5" ht="15.75">
      <c r="A10" s="213" t="s">
        <v>880</v>
      </c>
      <c r="B10" s="213" t="s">
        <v>881</v>
      </c>
      <c r="C10" s="403">
        <v>50078813</v>
      </c>
      <c r="D10" s="402">
        <v>72131126</v>
      </c>
      <c r="E10" s="239">
        <v>-22052313</v>
      </c>
    </row>
    <row r="11" spans="1:5" ht="15.75">
      <c r="A11" s="213" t="s">
        <v>882</v>
      </c>
      <c r="B11" s="213" t="s">
        <v>155</v>
      </c>
      <c r="C11" s="403">
        <v>14070360</v>
      </c>
      <c r="D11" s="402">
        <v>28507383</v>
      </c>
      <c r="E11" s="239">
        <v>-14437023</v>
      </c>
    </row>
    <row r="12" spans="1:5" ht="15.75">
      <c r="A12" s="213" t="s">
        <v>883</v>
      </c>
      <c r="B12" s="213" t="s">
        <v>158</v>
      </c>
      <c r="C12" s="403">
        <v>126911962</v>
      </c>
      <c r="D12" s="402">
        <v>76406805</v>
      </c>
      <c r="E12" s="239">
        <v>50505157</v>
      </c>
    </row>
    <row r="13" spans="1:5" ht="15.75">
      <c r="A13" s="213" t="s">
        <v>884</v>
      </c>
      <c r="B13" s="213" t="s">
        <v>885</v>
      </c>
      <c r="C13" s="403">
        <v>15335</v>
      </c>
      <c r="D13" s="402">
        <v>99659</v>
      </c>
      <c r="E13" s="239">
        <v>-84324</v>
      </c>
    </row>
    <row r="14" spans="1:5" ht="15.75">
      <c r="A14" s="213" t="s">
        <v>886</v>
      </c>
      <c r="B14" s="213" t="s">
        <v>887</v>
      </c>
      <c r="C14" s="403">
        <v>14759855</v>
      </c>
      <c r="D14" s="402">
        <v>28141157</v>
      </c>
      <c r="E14" s="239">
        <v>-13381302</v>
      </c>
    </row>
    <row r="15" spans="1:5" ht="15.75">
      <c r="A15" s="213" t="s">
        <v>888</v>
      </c>
      <c r="B15" s="213" t="s">
        <v>889</v>
      </c>
      <c r="C15" s="403">
        <v>21511</v>
      </c>
      <c r="D15" s="402">
        <v>111001</v>
      </c>
      <c r="E15" s="239">
        <v>-89490</v>
      </c>
    </row>
    <row r="16" spans="1:5" ht="15.75">
      <c r="A16" s="213" t="s">
        <v>890</v>
      </c>
      <c r="B16" s="213" t="s">
        <v>891</v>
      </c>
      <c r="C16" s="403">
        <v>15887</v>
      </c>
      <c r="D16" s="402">
        <v>50063010</v>
      </c>
      <c r="E16" s="239">
        <v>-50047123</v>
      </c>
    </row>
    <row r="17" spans="1:5" ht="14.25" customHeight="1">
      <c r="A17" s="213" t="s">
        <v>892</v>
      </c>
      <c r="B17" s="213" t="s">
        <v>893</v>
      </c>
      <c r="C17" s="403">
        <v>632090664</v>
      </c>
      <c r="D17" s="402">
        <v>413573458</v>
      </c>
      <c r="E17" s="239">
        <v>218517206</v>
      </c>
    </row>
    <row r="18" spans="1:5" ht="15.75">
      <c r="A18" s="41">
        <v>1112</v>
      </c>
      <c r="B18" s="41" t="s">
        <v>894</v>
      </c>
      <c r="C18" s="329">
        <v>860273955</v>
      </c>
      <c r="D18" s="329">
        <v>675202903</v>
      </c>
      <c r="E18" s="239">
        <v>185071052</v>
      </c>
    </row>
    <row r="19" spans="1:5" ht="15.75">
      <c r="A19" s="213" t="s">
        <v>895</v>
      </c>
      <c r="B19" s="209" t="s">
        <v>887</v>
      </c>
      <c r="C19" s="404">
        <v>461992</v>
      </c>
      <c r="D19" s="402">
        <v>709520</v>
      </c>
      <c r="E19" s="239">
        <v>-247528</v>
      </c>
    </row>
    <row r="20" spans="1:5" ht="15.75">
      <c r="A20" s="41">
        <v>1113</v>
      </c>
      <c r="B20" s="41" t="s">
        <v>896</v>
      </c>
      <c r="C20" s="329">
        <v>461992</v>
      </c>
      <c r="D20" s="329">
        <v>709520</v>
      </c>
      <c r="E20" s="239">
        <v>-247528</v>
      </c>
    </row>
    <row r="21" spans="1:5" ht="15.75">
      <c r="A21" s="213" t="s">
        <v>151</v>
      </c>
      <c r="B21" s="209" t="s">
        <v>152</v>
      </c>
      <c r="C21" s="404">
        <v>12849156</v>
      </c>
      <c r="D21" s="431">
        <v>0</v>
      </c>
      <c r="E21" s="239">
        <v>12849156</v>
      </c>
    </row>
    <row r="22" spans="1:5" ht="15.75">
      <c r="A22" s="41">
        <v>1114</v>
      </c>
      <c r="B22" s="41" t="s">
        <v>897</v>
      </c>
      <c r="C22" s="329">
        <v>12849156</v>
      </c>
      <c r="D22" s="329">
        <v>0</v>
      </c>
      <c r="E22" s="239">
        <v>12849156</v>
      </c>
    </row>
    <row r="23" spans="1:5" ht="15.75">
      <c r="A23" s="213" t="s">
        <v>154</v>
      </c>
      <c r="B23" s="38" t="s">
        <v>155</v>
      </c>
      <c r="C23" s="404">
        <v>2716090</v>
      </c>
      <c r="D23" s="402">
        <v>636714</v>
      </c>
      <c r="E23" s="239">
        <v>2079376</v>
      </c>
    </row>
    <row r="24" spans="1:5" ht="15.75">
      <c r="A24" s="213" t="s">
        <v>157</v>
      </c>
      <c r="B24" s="213" t="s">
        <v>881</v>
      </c>
      <c r="C24" s="404">
        <v>30934019</v>
      </c>
      <c r="D24" s="402">
        <v>443910268</v>
      </c>
      <c r="E24" s="239">
        <v>-412976249</v>
      </c>
    </row>
    <row r="25" spans="1:5" ht="15.75">
      <c r="A25" s="213" t="s">
        <v>159</v>
      </c>
      <c r="B25" s="38" t="s">
        <v>155</v>
      </c>
      <c r="C25" s="404">
        <v>33377247</v>
      </c>
      <c r="D25" s="402">
        <v>6946320</v>
      </c>
      <c r="E25" s="239">
        <v>26430927</v>
      </c>
    </row>
    <row r="26" spans="1:5" ht="15.75">
      <c r="A26" s="405" t="s">
        <v>160</v>
      </c>
      <c r="B26" s="213" t="s">
        <v>881</v>
      </c>
      <c r="C26" s="404">
        <v>43119</v>
      </c>
      <c r="D26" s="431">
        <v>0</v>
      </c>
      <c r="E26" s="239">
        <v>43119</v>
      </c>
    </row>
    <row r="27" spans="1:5" ht="15.75">
      <c r="A27" s="41">
        <v>1115</v>
      </c>
      <c r="B27" s="41" t="s">
        <v>898</v>
      </c>
      <c r="C27" s="329">
        <v>67070475</v>
      </c>
      <c r="D27" s="329">
        <v>451493302</v>
      </c>
      <c r="E27" s="239">
        <v>-384422827</v>
      </c>
    </row>
    <row r="28" spans="1:5" ht="15.75">
      <c r="A28" s="405" t="s">
        <v>162</v>
      </c>
      <c r="B28" s="38" t="s">
        <v>899</v>
      </c>
      <c r="C28" s="404">
        <v>183751</v>
      </c>
      <c r="D28" s="402">
        <v>1609857.9999999981</v>
      </c>
      <c r="E28" s="239">
        <v>-1426106.9999999981</v>
      </c>
    </row>
    <row r="29" spans="1:5" ht="15" customHeight="1">
      <c r="A29" s="41">
        <v>1121</v>
      </c>
      <c r="B29" s="41" t="s">
        <v>900</v>
      </c>
      <c r="C29" s="329">
        <v>183751</v>
      </c>
      <c r="D29" s="329">
        <v>1609857.9999999981</v>
      </c>
      <c r="E29" s="239">
        <v>-1426106.9999999981</v>
      </c>
    </row>
    <row r="30" spans="1:5" ht="15.75">
      <c r="A30" s="405" t="s">
        <v>901</v>
      </c>
      <c r="B30" s="38" t="s">
        <v>10</v>
      </c>
      <c r="C30" s="404">
        <v>437762379</v>
      </c>
      <c r="D30" s="402">
        <v>484352558</v>
      </c>
      <c r="E30" s="239">
        <v>-46590179</v>
      </c>
    </row>
    <row r="31" spans="1:5" ht="15" customHeight="1">
      <c r="A31" s="41">
        <v>1213</v>
      </c>
      <c r="B31" s="41" t="s">
        <v>902</v>
      </c>
      <c r="C31" s="329">
        <v>437762379</v>
      </c>
      <c r="D31" s="329">
        <v>484352558</v>
      </c>
      <c r="E31" s="239">
        <v>-46590179</v>
      </c>
    </row>
    <row r="32" spans="1:5" s="123" customFormat="1" ht="15.75">
      <c r="A32" s="42"/>
      <c r="B32" s="42" t="s">
        <v>363</v>
      </c>
      <c r="C32" s="199">
        <v>1378736134</v>
      </c>
      <c r="D32" s="199">
        <v>1613425050</v>
      </c>
      <c r="E32" s="199">
        <v>-234688916</v>
      </c>
    </row>
  </sheetData>
  <sheetProtection/>
  <mergeCells count="1">
    <mergeCell ref="D4:E4"/>
  </mergeCells>
  <printOptions/>
  <pageMargins left="0.27" right="0.22" top="0.7480314960629921" bottom="0.7480314960629921" header="0.31496062992125984" footer="0.31496062992125984"/>
  <pageSetup fitToHeight="1" fitToWidth="1" horizontalDpi="600" verticalDpi="600" orientation="portrait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SheetLayoutView="90" zoomScalePageLayoutView="0" workbookViewId="0" topLeftCell="A1">
      <selection activeCell="C20" sqref="C20"/>
    </sheetView>
  </sheetViews>
  <sheetFormatPr defaultColWidth="20.140625" defaultRowHeight="15"/>
  <cols>
    <col min="1" max="1" width="20.140625" style="139" customWidth="1"/>
    <col min="2" max="2" width="34.57421875" style="139" customWidth="1"/>
    <col min="3" max="3" width="20.140625" style="171" customWidth="1"/>
    <col min="4" max="4" width="20.140625" style="139" customWidth="1"/>
    <col min="5" max="16384" width="20.140625" style="139" customWidth="1"/>
  </cols>
  <sheetData>
    <row r="1" spans="1:4" s="317" customFormat="1" ht="12.75">
      <c r="A1" s="249" t="s">
        <v>46</v>
      </c>
      <c r="B1" s="249"/>
      <c r="C1" s="313"/>
      <c r="D1" s="406"/>
    </row>
    <row r="2" spans="1:4" s="317" customFormat="1" ht="12.75">
      <c r="A2" s="249" t="s">
        <v>220</v>
      </c>
      <c r="B2" s="249"/>
      <c r="C2" s="313"/>
      <c r="D2" s="406"/>
    </row>
    <row r="3" spans="1:4" s="317" customFormat="1" ht="12.75">
      <c r="A3" s="250"/>
      <c r="B3" s="250"/>
      <c r="C3" s="313"/>
      <c r="D3" s="406"/>
    </row>
    <row r="4" spans="1:4" s="317" customFormat="1" ht="11.25">
      <c r="A4" s="479" t="s">
        <v>903</v>
      </c>
      <c r="B4" s="480"/>
      <c r="C4" s="481"/>
      <c r="D4" s="407" t="s">
        <v>904</v>
      </c>
    </row>
    <row r="5" spans="1:4" s="317" customFormat="1" ht="11.25" customHeight="1">
      <c r="A5" s="482"/>
      <c r="B5" s="482"/>
      <c r="C5" s="483"/>
      <c r="D5" s="483"/>
    </row>
    <row r="6" spans="1:4" ht="15">
      <c r="A6" s="35" t="s">
        <v>48</v>
      </c>
      <c r="B6" s="36" t="s">
        <v>49</v>
      </c>
      <c r="C6" s="230" t="s">
        <v>65</v>
      </c>
      <c r="D6" s="208" t="s">
        <v>905</v>
      </c>
    </row>
    <row r="7" spans="1:5" ht="30">
      <c r="A7" s="408" t="s">
        <v>328</v>
      </c>
      <c r="B7" s="409" t="s">
        <v>329</v>
      </c>
      <c r="C7" s="410">
        <v>157750437</v>
      </c>
      <c r="D7" s="411"/>
      <c r="E7" s="412"/>
    </row>
    <row r="8" spans="1:4" ht="15.75">
      <c r="A8" s="413"/>
      <c r="B8" s="413" t="s">
        <v>906</v>
      </c>
      <c r="C8" s="414">
        <v>157750437</v>
      </c>
      <c r="D8" s="411"/>
    </row>
    <row r="9" spans="1:4" ht="15.75">
      <c r="A9" s="415" t="s">
        <v>336</v>
      </c>
      <c r="B9" s="409" t="s">
        <v>337</v>
      </c>
      <c r="C9" s="410">
        <v>21430404</v>
      </c>
      <c r="D9" s="411"/>
    </row>
    <row r="10" spans="1:4" ht="30">
      <c r="A10" s="408" t="s">
        <v>338</v>
      </c>
      <c r="B10" s="409" t="s">
        <v>339</v>
      </c>
      <c r="C10" s="410">
        <v>85412568</v>
      </c>
      <c r="D10" s="411"/>
    </row>
    <row r="11" spans="1:4" ht="30">
      <c r="A11" s="408" t="s">
        <v>340</v>
      </c>
      <c r="B11" s="409" t="s">
        <v>341</v>
      </c>
      <c r="C11" s="410">
        <v>155832</v>
      </c>
      <c r="D11" s="411"/>
    </row>
    <row r="12" spans="1:4" ht="15.75">
      <c r="A12" s="408" t="s">
        <v>342</v>
      </c>
      <c r="B12" s="409" t="s">
        <v>343</v>
      </c>
      <c r="C12" s="410">
        <v>15060504</v>
      </c>
      <c r="D12" s="411"/>
    </row>
    <row r="13" spans="1:4" ht="30">
      <c r="A13" s="408" t="s">
        <v>344</v>
      </c>
      <c r="B13" s="409" t="s">
        <v>345</v>
      </c>
      <c r="C13" s="410">
        <v>13434171</v>
      </c>
      <c r="D13" s="411"/>
    </row>
    <row r="14" spans="1:4" ht="15.75">
      <c r="A14" s="408" t="s">
        <v>346</v>
      </c>
      <c r="B14" s="409" t="s">
        <v>347</v>
      </c>
      <c r="C14" s="410">
        <v>77283221</v>
      </c>
      <c r="D14" s="411"/>
    </row>
    <row r="15" spans="1:4" ht="15.75">
      <c r="A15" s="408" t="s">
        <v>348</v>
      </c>
      <c r="B15" s="409" t="s">
        <v>349</v>
      </c>
      <c r="C15" s="410">
        <v>10538824</v>
      </c>
      <c r="D15" s="411"/>
    </row>
    <row r="16" spans="1:4" ht="15.75">
      <c r="A16" s="408" t="s">
        <v>350</v>
      </c>
      <c r="B16" s="409" t="s">
        <v>351</v>
      </c>
      <c r="C16" s="410">
        <v>27376</v>
      </c>
      <c r="D16" s="411"/>
    </row>
    <row r="17" spans="1:4" ht="15.75">
      <c r="A17" s="408" t="s">
        <v>350</v>
      </c>
      <c r="B17" s="409" t="s">
        <v>936</v>
      </c>
      <c r="C17" s="410">
        <v>3797</v>
      </c>
      <c r="D17" s="411"/>
    </row>
    <row r="18" spans="1:4" ht="15.75">
      <c r="A18" s="408" t="s">
        <v>354</v>
      </c>
      <c r="B18" s="409" t="s">
        <v>355</v>
      </c>
      <c r="C18" s="410">
        <v>13171172</v>
      </c>
      <c r="D18" s="411"/>
    </row>
    <row r="19" spans="1:4" ht="15.75">
      <c r="A19" s="416"/>
      <c r="B19" s="413" t="s">
        <v>907</v>
      </c>
      <c r="C19" s="414">
        <v>236517869</v>
      </c>
      <c r="D19" s="411"/>
    </row>
    <row r="20" spans="1:4" ht="15.75">
      <c r="A20" s="416" t="s">
        <v>908</v>
      </c>
      <c r="B20" s="417" t="s">
        <v>909</v>
      </c>
      <c r="C20" s="418">
        <v>22035483</v>
      </c>
      <c r="D20" s="411"/>
    </row>
    <row r="21" spans="1:4" ht="15.75">
      <c r="A21" s="416"/>
      <c r="B21" s="413" t="s">
        <v>410</v>
      </c>
      <c r="C21" s="414">
        <v>22035483</v>
      </c>
      <c r="D21" s="411"/>
    </row>
    <row r="22" spans="1:4" ht="15.75">
      <c r="A22" s="419"/>
      <c r="B22" s="419" t="s">
        <v>363</v>
      </c>
      <c r="C22" s="420">
        <v>416303789</v>
      </c>
      <c r="D22" s="421">
        <v>0</v>
      </c>
    </row>
  </sheetData>
  <sheetProtection/>
  <protectedRanges>
    <protectedRange sqref="A8:C8" name="Rango1_1_1_1"/>
    <protectedRange sqref="B18" name="Rango1_1_1_1_1"/>
  </protectedRanges>
  <mergeCells count="2">
    <mergeCell ref="A4:C4"/>
    <mergeCell ref="A5:D5"/>
  </mergeCells>
  <printOptions horizontalCentered="1"/>
  <pageMargins left="0.18" right="0.15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40" zoomScalePageLayoutView="0" workbookViewId="0" topLeftCell="A1">
      <selection activeCell="C6" sqref="C6"/>
    </sheetView>
  </sheetViews>
  <sheetFormatPr defaultColWidth="11.421875" defaultRowHeight="15"/>
  <cols>
    <col min="1" max="1" width="20.7109375" style="31" customWidth="1"/>
    <col min="2" max="2" width="50.7109375" style="31" customWidth="1"/>
    <col min="3" max="4" width="17.7109375" style="31" customWidth="1"/>
    <col min="5" max="16384" width="11.421875" style="31" customWidth="1"/>
  </cols>
  <sheetData>
    <row r="1" ht="15">
      <c r="A1" s="69" t="s">
        <v>46</v>
      </c>
    </row>
    <row r="2" ht="15">
      <c r="A2" s="69"/>
    </row>
    <row r="3" spans="1:3" ht="15">
      <c r="A3" s="33" t="s">
        <v>134</v>
      </c>
      <c r="B3" s="33"/>
      <c r="C3" s="72" t="s">
        <v>147</v>
      </c>
    </row>
    <row r="4" ht="15">
      <c r="A4" s="69"/>
    </row>
    <row r="5" spans="1:3" ht="15" customHeight="1">
      <c r="A5" s="73" t="s">
        <v>48</v>
      </c>
      <c r="B5" s="74" t="s">
        <v>49</v>
      </c>
      <c r="C5" s="74" t="s">
        <v>56</v>
      </c>
    </row>
    <row r="6" spans="1:3" ht="15">
      <c r="A6" s="75">
        <v>900001</v>
      </c>
      <c r="B6" s="76" t="s">
        <v>122</v>
      </c>
      <c r="C6" s="77">
        <v>3232609982</v>
      </c>
    </row>
    <row r="7" spans="1:3" ht="15">
      <c r="A7" s="75">
        <v>900002</v>
      </c>
      <c r="B7" s="78" t="s">
        <v>123</v>
      </c>
      <c r="C7" s="77">
        <v>1397174</v>
      </c>
    </row>
    <row r="8" spans="1:3" ht="15">
      <c r="A8" s="79">
        <v>4320</v>
      </c>
      <c r="B8" s="80" t="s">
        <v>124</v>
      </c>
      <c r="C8" s="81"/>
    </row>
    <row r="9" spans="1:3" ht="30">
      <c r="A9" s="79">
        <v>4330</v>
      </c>
      <c r="B9" s="80" t="s">
        <v>125</v>
      </c>
      <c r="C9" s="81"/>
    </row>
    <row r="10" spans="1:3" ht="15">
      <c r="A10" s="79">
        <v>4340</v>
      </c>
      <c r="B10" s="80" t="s">
        <v>126</v>
      </c>
      <c r="C10" s="81"/>
    </row>
    <row r="11" spans="1:3" ht="15">
      <c r="A11" s="79">
        <v>4399</v>
      </c>
      <c r="B11" s="80" t="s">
        <v>127</v>
      </c>
      <c r="C11" s="81"/>
    </row>
    <row r="12" spans="1:3" ht="15">
      <c r="A12" s="82">
        <v>4400</v>
      </c>
      <c r="B12" s="80" t="s">
        <v>128</v>
      </c>
      <c r="C12" s="81">
        <v>1397174</v>
      </c>
    </row>
    <row r="13" spans="1:3" ht="15">
      <c r="A13" s="75">
        <v>900003</v>
      </c>
      <c r="B13" s="78" t="s">
        <v>129</v>
      </c>
      <c r="C13" s="77">
        <v>0</v>
      </c>
    </row>
    <row r="14" spans="1:3" ht="15">
      <c r="A14" s="83">
        <v>52</v>
      </c>
      <c r="B14" s="80" t="s">
        <v>130</v>
      </c>
      <c r="C14" s="81"/>
    </row>
    <row r="15" spans="1:3" ht="15">
      <c r="A15" s="83">
        <v>62</v>
      </c>
      <c r="B15" s="80" t="s">
        <v>131</v>
      </c>
      <c r="C15" s="81"/>
    </row>
    <row r="16" spans="1:3" ht="15">
      <c r="A16" s="84" t="s">
        <v>144</v>
      </c>
      <c r="B16" s="80" t="s">
        <v>132</v>
      </c>
      <c r="C16" s="81"/>
    </row>
    <row r="17" spans="1:3" ht="15">
      <c r="A17" s="82">
        <v>4500</v>
      </c>
      <c r="B17" s="85" t="s">
        <v>139</v>
      </c>
      <c r="C17" s="81"/>
    </row>
    <row r="18" spans="1:3" ht="15">
      <c r="A18" s="86">
        <v>900004</v>
      </c>
      <c r="B18" s="87" t="s">
        <v>133</v>
      </c>
      <c r="C18" s="88">
        <v>3234007156</v>
      </c>
    </row>
  </sheetData>
  <sheetProtection/>
  <dataValidations count="2">
    <dataValidation allowBlank="1" showInputMessage="1" showErrorMessage="1" prompt="Corresponde al número de la cuenta de acuerdo al Plan de Cuentas emitido por el CONAC (DOF 22/11/2010)." sqref="A5"/>
    <dataValidation allowBlank="1" showInputMessage="1" showErrorMessage="1" prompt="Corresponde al nombre o descripción de la cuenta de acuerdo al Plan de Cuentas emitido por el CONAC." sqref="B5"/>
  </dataValidation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portrait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43"/>
  <sheetViews>
    <sheetView zoomScaleSheetLayoutView="100" zoomScalePageLayoutView="0" workbookViewId="0" topLeftCell="A1">
      <selection activeCell="C13" sqref="C13"/>
    </sheetView>
  </sheetViews>
  <sheetFormatPr defaultColWidth="11.421875" defaultRowHeight="15"/>
  <cols>
    <col min="1" max="1" width="20.7109375" style="28" customWidth="1"/>
    <col min="2" max="2" width="63.7109375" style="28" bestFit="1" customWidth="1"/>
    <col min="3" max="3" width="17.7109375" style="3" customWidth="1"/>
    <col min="4" max="4" width="17.7109375" style="28" customWidth="1"/>
    <col min="5" max="16384" width="11.421875" style="28" customWidth="1"/>
  </cols>
  <sheetData>
    <row r="1" ht="11.25">
      <c r="A1" s="5" t="s">
        <v>46</v>
      </c>
    </row>
    <row r="2" ht="11.25">
      <c r="A2" s="5"/>
    </row>
    <row r="3" spans="1:3" ht="11.25">
      <c r="A3" s="29" t="s">
        <v>135</v>
      </c>
      <c r="B3" s="30"/>
      <c r="C3" s="27" t="s">
        <v>148</v>
      </c>
    </row>
    <row r="4" ht="11.25" customHeight="1">
      <c r="A4" s="5"/>
    </row>
    <row r="5" spans="1:3" ht="15" customHeight="1">
      <c r="A5" s="89" t="s">
        <v>48</v>
      </c>
      <c r="B5" s="17" t="s">
        <v>49</v>
      </c>
      <c r="C5" s="17" t="s">
        <v>56</v>
      </c>
    </row>
    <row r="6" spans="1:3" ht="11.25">
      <c r="A6" s="25">
        <v>900001</v>
      </c>
      <c r="B6" s="18" t="s">
        <v>99</v>
      </c>
      <c r="C6" s="90">
        <v>3044716255.13</v>
      </c>
    </row>
    <row r="7" spans="1:3" ht="11.25">
      <c r="A7" s="25">
        <v>900002</v>
      </c>
      <c r="B7" s="18" t="s">
        <v>100</v>
      </c>
      <c r="C7" s="91">
        <v>432468711.30999994</v>
      </c>
    </row>
    <row r="8" spans="1:3" ht="11.25">
      <c r="A8" s="92">
        <v>2110</v>
      </c>
      <c r="B8" s="93" t="s">
        <v>211</v>
      </c>
      <c r="C8" s="432">
        <v>3469216.08</v>
      </c>
    </row>
    <row r="9" spans="1:3" ht="11.25">
      <c r="A9" s="92">
        <v>2120</v>
      </c>
      <c r="B9" s="93" t="s">
        <v>212</v>
      </c>
      <c r="C9" s="432">
        <v>1951.12</v>
      </c>
    </row>
    <row r="10" spans="1:3" ht="11.25">
      <c r="A10" s="92">
        <v>2140</v>
      </c>
      <c r="B10" s="93" t="s">
        <v>213</v>
      </c>
      <c r="C10" s="432">
        <v>1856381.4699999997</v>
      </c>
    </row>
    <row r="11" spans="1:3" ht="11.25">
      <c r="A11" s="92">
        <v>2160</v>
      </c>
      <c r="B11" s="93" t="s">
        <v>214</v>
      </c>
      <c r="C11" s="432">
        <v>3014932.9700000007</v>
      </c>
    </row>
    <row r="12" spans="1:3" ht="11.25">
      <c r="A12" s="92">
        <v>2170</v>
      </c>
      <c r="B12" s="93" t="s">
        <v>215</v>
      </c>
      <c r="C12" s="432">
        <v>318182.4</v>
      </c>
    </row>
    <row r="13" spans="1:3" ht="11.25">
      <c r="A13" s="92">
        <v>2210</v>
      </c>
      <c r="B13" s="93" t="s">
        <v>216</v>
      </c>
      <c r="C13" s="432">
        <v>1213509.86</v>
      </c>
    </row>
    <row r="14" spans="1:3" ht="11.25">
      <c r="A14" s="22">
        <v>5100</v>
      </c>
      <c r="B14" s="19" t="s">
        <v>101</v>
      </c>
      <c r="C14" s="432">
        <v>108915486.57999997</v>
      </c>
    </row>
    <row r="15" spans="1:3" ht="11.25">
      <c r="A15" s="22">
        <v>5200</v>
      </c>
      <c r="B15" s="19" t="s">
        <v>102</v>
      </c>
      <c r="C15" s="94">
        <v>29636772.519999996</v>
      </c>
    </row>
    <row r="16" spans="1:3" ht="11.25">
      <c r="A16" s="22">
        <v>5300</v>
      </c>
      <c r="B16" s="19" t="s">
        <v>103</v>
      </c>
      <c r="C16" s="94">
        <v>78104499.87999998</v>
      </c>
    </row>
    <row r="17" spans="1:3" ht="11.25">
      <c r="A17" s="22">
        <v>5400</v>
      </c>
      <c r="B17" s="19" t="s">
        <v>104</v>
      </c>
      <c r="C17" s="95">
        <v>10538824.41</v>
      </c>
    </row>
    <row r="18" spans="1:3" ht="11.25">
      <c r="A18" s="22">
        <v>5500</v>
      </c>
      <c r="B18" s="19" t="s">
        <v>105</v>
      </c>
      <c r="C18" s="95">
        <v>0</v>
      </c>
    </row>
    <row r="19" spans="1:3" ht="11.25">
      <c r="A19" s="22">
        <v>5600</v>
      </c>
      <c r="B19" s="19" t="s">
        <v>106</v>
      </c>
      <c r="C19" s="95">
        <v>19076775.620000005</v>
      </c>
    </row>
    <row r="20" spans="1:3" ht="11.25">
      <c r="A20" s="22">
        <v>5700</v>
      </c>
      <c r="B20" s="19" t="s">
        <v>107</v>
      </c>
      <c r="C20" s="95">
        <v>0</v>
      </c>
    </row>
    <row r="21" spans="1:3" ht="11.25">
      <c r="A21" s="22" t="s">
        <v>146</v>
      </c>
      <c r="B21" s="19" t="s">
        <v>108</v>
      </c>
      <c r="C21" s="95">
        <v>0</v>
      </c>
    </row>
    <row r="22" spans="1:3" ht="11.25">
      <c r="A22" s="22">
        <v>5900</v>
      </c>
      <c r="B22" s="19" t="s">
        <v>109</v>
      </c>
      <c r="C22" s="95">
        <v>22035483.270000003</v>
      </c>
    </row>
    <row r="23" spans="1:3" ht="11.25">
      <c r="A23" s="24">
        <v>6200</v>
      </c>
      <c r="B23" s="19" t="s">
        <v>110</v>
      </c>
      <c r="C23" s="95">
        <v>154286695.13</v>
      </c>
    </row>
    <row r="24" spans="1:3" ht="11.25">
      <c r="A24" s="24">
        <v>7200</v>
      </c>
      <c r="B24" s="19" t="s">
        <v>111</v>
      </c>
      <c r="C24" s="95">
        <v>0</v>
      </c>
    </row>
    <row r="25" spans="1:3" ht="11.25">
      <c r="A25" s="24">
        <v>7300</v>
      </c>
      <c r="B25" s="19" t="s">
        <v>112</v>
      </c>
      <c r="C25" s="95">
        <v>0</v>
      </c>
    </row>
    <row r="26" spans="1:3" ht="11.25">
      <c r="A26" s="24">
        <v>7500</v>
      </c>
      <c r="B26" s="19" t="s">
        <v>113</v>
      </c>
      <c r="C26" s="95">
        <v>0</v>
      </c>
    </row>
    <row r="27" spans="1:3" ht="11.25">
      <c r="A27" s="24">
        <v>7900</v>
      </c>
      <c r="B27" s="19" t="s">
        <v>114</v>
      </c>
      <c r="C27" s="95">
        <v>0</v>
      </c>
    </row>
    <row r="28" spans="1:3" ht="11.25">
      <c r="A28" s="24">
        <v>9100</v>
      </c>
      <c r="B28" s="19" t="s">
        <v>138</v>
      </c>
      <c r="C28" s="95">
        <v>0</v>
      </c>
    </row>
    <row r="29" spans="1:3" ht="11.25">
      <c r="A29" s="24">
        <v>9900</v>
      </c>
      <c r="B29" s="19" t="s">
        <v>115</v>
      </c>
      <c r="C29" s="95">
        <v>0</v>
      </c>
    </row>
    <row r="30" spans="1:3" ht="11.25">
      <c r="A30" s="24">
        <v>7400</v>
      </c>
      <c r="B30" s="20" t="s">
        <v>140</v>
      </c>
      <c r="C30" s="433">
        <v>0</v>
      </c>
    </row>
    <row r="31" spans="1:3" ht="11.25">
      <c r="A31" s="25">
        <v>900003</v>
      </c>
      <c r="B31" s="18" t="s">
        <v>143</v>
      </c>
      <c r="C31" s="434">
        <v>272379007.56930006</v>
      </c>
    </row>
    <row r="32" spans="1:3" ht="11.25">
      <c r="A32" s="92">
        <v>5121</v>
      </c>
      <c r="B32" s="96" t="s">
        <v>217</v>
      </c>
      <c r="C32" s="432">
        <v>8441054.139999997</v>
      </c>
    </row>
    <row r="33" spans="1:3" ht="11.25">
      <c r="A33" s="92">
        <v>5122</v>
      </c>
      <c r="B33" s="93" t="s">
        <v>218</v>
      </c>
      <c r="C33" s="432">
        <v>1197255.0299999998</v>
      </c>
    </row>
    <row r="34" spans="1:3" ht="11.25">
      <c r="A34" s="92">
        <v>5124</v>
      </c>
      <c r="B34" s="96" t="s">
        <v>219</v>
      </c>
      <c r="C34" s="432">
        <v>549.57</v>
      </c>
    </row>
    <row r="35" spans="1:3" ht="11.25">
      <c r="A35" s="22">
        <v>5510</v>
      </c>
      <c r="B35" s="19" t="s">
        <v>116</v>
      </c>
      <c r="C35" s="433">
        <v>262249566.52930006</v>
      </c>
    </row>
    <row r="36" spans="1:3" ht="11.25">
      <c r="A36" s="22">
        <v>5520</v>
      </c>
      <c r="B36" s="19" t="s">
        <v>117</v>
      </c>
      <c r="C36" s="95">
        <v>233596.35</v>
      </c>
    </row>
    <row r="37" spans="1:3" ht="11.25">
      <c r="A37" s="22">
        <v>5530</v>
      </c>
      <c r="B37" s="19" t="s">
        <v>118</v>
      </c>
      <c r="C37" s="95">
        <v>0</v>
      </c>
    </row>
    <row r="38" spans="1:3" ht="11.25">
      <c r="A38" s="22">
        <v>5540</v>
      </c>
      <c r="B38" s="19" t="s">
        <v>119</v>
      </c>
      <c r="C38" s="95">
        <v>0</v>
      </c>
    </row>
    <row r="39" spans="1:3" ht="11.25">
      <c r="A39" s="22">
        <v>5550</v>
      </c>
      <c r="B39" s="19" t="s">
        <v>120</v>
      </c>
      <c r="C39" s="95">
        <v>0</v>
      </c>
    </row>
    <row r="40" spans="1:3" ht="11.25">
      <c r="A40" s="22">
        <v>5590</v>
      </c>
      <c r="B40" s="19" t="s">
        <v>141</v>
      </c>
      <c r="C40" s="95">
        <v>256985.95</v>
      </c>
    </row>
    <row r="41" spans="1:3" ht="11.25">
      <c r="A41" s="22">
        <v>5600</v>
      </c>
      <c r="B41" s="20" t="s">
        <v>142</v>
      </c>
      <c r="C41" s="95"/>
    </row>
    <row r="42" spans="1:3" ht="11.25">
      <c r="A42" s="26">
        <v>900004</v>
      </c>
      <c r="B42" s="21" t="s">
        <v>121</v>
      </c>
      <c r="C42" s="97">
        <f>+C6-C7+C31</f>
        <v>2884626551.3893003</v>
      </c>
    </row>
    <row r="43" ht="11.25">
      <c r="C43" s="98"/>
    </row>
  </sheetData>
  <sheetProtection/>
  <protectedRanges>
    <protectedRange sqref="C6" name="Rango1_2_1"/>
  </protectedRanges>
  <dataValidations count="2">
    <dataValidation allowBlank="1" showInputMessage="1" showErrorMessage="1" prompt="Corresponde al nombre o descripción de la cuenta de acuerdo al Plan de Cuentas emitido por el CONAC." sqref="B5"/>
    <dataValidation allowBlank="1" showInputMessage="1" showErrorMessage="1" prompt="Corresponde al número de la cuenta de acuerdo al Plan de Cuentas emitido por el CONAC (DOF 22/11/2010)." sqref="A5"/>
  </dataValidations>
  <printOptions horizontalCentered="1"/>
  <pageMargins left="0.15748031496062992" right="0.2755905511811024" top="0.7480314960629921" bottom="0.7480314960629921" header="0.31496062992125984" footer="0.31496062992125984"/>
  <pageSetup horizontalDpi="600" verticalDpi="600" orientation="portrait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3"/>
  <sheetViews>
    <sheetView zoomScale="120" zoomScaleNormal="120" zoomScaleSheetLayoutView="90" zoomScalePageLayoutView="0" workbookViewId="0" topLeftCell="A1">
      <selection activeCell="A3" sqref="A3"/>
    </sheetView>
  </sheetViews>
  <sheetFormatPr defaultColWidth="42.140625" defaultRowHeight="15"/>
  <cols>
    <col min="1" max="1" width="47.00390625" style="100" customWidth="1"/>
    <col min="2" max="2" width="52.00390625" style="100" customWidth="1"/>
    <col min="3" max="3" width="15.28125" style="100" customWidth="1"/>
    <col min="4" max="4" width="17.140625" style="100" bestFit="1" customWidth="1"/>
    <col min="5" max="5" width="14.00390625" style="100" bestFit="1" customWidth="1"/>
    <col min="6" max="16384" width="42.140625" style="100" customWidth="1"/>
  </cols>
  <sheetData>
    <row r="1" ht="15" customHeight="1">
      <c r="A1" s="99" t="s">
        <v>43</v>
      </c>
    </row>
    <row r="2" s="102" customFormat="1" ht="13.5">
      <c r="A2" s="101" t="s">
        <v>66</v>
      </c>
    </row>
    <row r="3" spans="1:4" s="102" customFormat="1" ht="13.5">
      <c r="A3" s="103" t="s">
        <v>67</v>
      </c>
      <c r="B3" s="104"/>
      <c r="C3" s="104"/>
      <c r="D3" s="104"/>
    </row>
    <row r="4" spans="1:4" s="102" customFormat="1" ht="13.5">
      <c r="A4" s="103"/>
      <c r="B4" s="104"/>
      <c r="C4" s="104"/>
      <c r="D4" s="104"/>
    </row>
    <row r="5" spans="1:5" s="102" customFormat="1" ht="13.5">
      <c r="A5" s="103" t="s">
        <v>910</v>
      </c>
      <c r="B5" s="105"/>
      <c r="C5" s="105"/>
      <c r="D5" s="105"/>
      <c r="E5" s="105"/>
    </row>
    <row r="6" s="102" customFormat="1" ht="13.5">
      <c r="A6" s="103"/>
    </row>
    <row r="7" spans="1:8" s="102" customFormat="1" ht="15.75" customHeight="1">
      <c r="A7" s="484" t="s">
        <v>68</v>
      </c>
      <c r="B7" s="484"/>
      <c r="C7" s="484"/>
      <c r="D7" s="484"/>
      <c r="E7" s="484"/>
      <c r="H7" s="106"/>
    </row>
    <row r="8" spans="1:8" s="102" customFormat="1" ht="13.5">
      <c r="A8" s="435" t="s">
        <v>48</v>
      </c>
      <c r="B8" s="435" t="s">
        <v>49</v>
      </c>
      <c r="C8" s="436" t="s">
        <v>63</v>
      </c>
      <c r="D8" s="436" t="s">
        <v>64</v>
      </c>
      <c r="E8" s="436" t="s">
        <v>65</v>
      </c>
      <c r="H8" s="106"/>
    </row>
    <row r="9" spans="1:8" s="102" customFormat="1" ht="13.5">
      <c r="A9" s="437" t="s">
        <v>69</v>
      </c>
      <c r="B9" s="438" t="s">
        <v>70</v>
      </c>
      <c r="C9" s="439"/>
      <c r="D9" s="436"/>
      <c r="E9" s="436"/>
      <c r="H9" s="106"/>
    </row>
    <row r="10" spans="1:8" s="102" customFormat="1" ht="13.5">
      <c r="A10" s="437" t="s">
        <v>71</v>
      </c>
      <c r="B10" s="438" t="s">
        <v>72</v>
      </c>
      <c r="C10" s="439"/>
      <c r="D10" s="436"/>
      <c r="E10" s="436"/>
      <c r="F10" s="106"/>
      <c r="H10" s="106"/>
    </row>
    <row r="11" spans="1:8" s="102" customFormat="1" ht="13.5">
      <c r="A11" s="437" t="s">
        <v>73</v>
      </c>
      <c r="B11" s="438" t="s">
        <v>74</v>
      </c>
      <c r="C11" s="439"/>
      <c r="D11" s="436"/>
      <c r="E11" s="436"/>
      <c r="F11" s="106"/>
      <c r="H11" s="106"/>
    </row>
    <row r="12" spans="1:8" s="102" customFormat="1" ht="13.5">
      <c r="A12" s="438" t="s">
        <v>75</v>
      </c>
      <c r="B12" s="438" t="s">
        <v>76</v>
      </c>
      <c r="C12" s="439"/>
      <c r="D12" s="436"/>
      <c r="E12" s="436"/>
      <c r="F12" s="106"/>
      <c r="H12" s="106"/>
    </row>
    <row r="13" spans="1:8" s="102" customFormat="1" ht="13.5">
      <c r="A13" s="438" t="s">
        <v>77</v>
      </c>
      <c r="B13" s="438" t="s">
        <v>78</v>
      </c>
      <c r="C13" s="440"/>
      <c r="D13" s="435"/>
      <c r="E13" s="435"/>
      <c r="F13" s="106"/>
      <c r="H13" s="106"/>
    </row>
    <row r="14" spans="1:8" s="102" customFormat="1" ht="13.5">
      <c r="A14" s="438" t="s">
        <v>79</v>
      </c>
      <c r="B14" s="441" t="s">
        <v>80</v>
      </c>
      <c r="C14" s="442">
        <v>3351173992.5000014</v>
      </c>
      <c r="D14" s="442">
        <v>3789180411</v>
      </c>
      <c r="E14" s="442">
        <f aca="true" t="shared" si="0" ref="E14:E20">D14-C14</f>
        <v>438006418.49999857</v>
      </c>
      <c r="F14" s="106"/>
      <c r="H14" s="106"/>
    </row>
    <row r="15" spans="1:8" s="102" customFormat="1" ht="13.5">
      <c r="A15" s="438" t="s">
        <v>81</v>
      </c>
      <c r="B15" s="441" t="s">
        <v>82</v>
      </c>
      <c r="C15" s="442">
        <v>1117160330.5696998</v>
      </c>
      <c r="D15" s="442">
        <f>D16-D18</f>
        <v>1222686105.8688989</v>
      </c>
      <c r="E15" s="442">
        <f t="shared" si="0"/>
        <v>105525775.2991991</v>
      </c>
      <c r="F15" s="106"/>
      <c r="G15" s="106"/>
      <c r="H15" s="106"/>
    </row>
    <row r="16" spans="1:8" s="102" customFormat="1" ht="13.5">
      <c r="A16" s="438" t="s">
        <v>83</v>
      </c>
      <c r="B16" s="441" t="s">
        <v>84</v>
      </c>
      <c r="C16" s="442">
        <v>3748245195</v>
      </c>
      <c r="D16" s="442">
        <v>4267402361</v>
      </c>
      <c r="E16" s="442">
        <f t="shared" si="0"/>
        <v>519157166</v>
      </c>
      <c r="F16" s="106"/>
      <c r="G16" s="106"/>
      <c r="H16" s="106"/>
    </row>
    <row r="17" spans="1:8" s="102" customFormat="1" ht="13.5">
      <c r="A17" s="438" t="s">
        <v>85</v>
      </c>
      <c r="B17" s="441" t="s">
        <v>86</v>
      </c>
      <c r="C17" s="442">
        <v>2631084864.4303</v>
      </c>
      <c r="D17" s="442">
        <v>3044716255.131101</v>
      </c>
      <c r="E17" s="442">
        <f t="shared" si="0"/>
        <v>413631390.7008009</v>
      </c>
      <c r="F17" s="106"/>
      <c r="G17" s="106"/>
      <c r="H17" s="106"/>
    </row>
    <row r="18" spans="1:8" s="102" customFormat="1" ht="13.5">
      <c r="A18" s="438" t="s">
        <v>87</v>
      </c>
      <c r="B18" s="441" t="s">
        <v>88</v>
      </c>
      <c r="C18" s="443">
        <v>2631084864.4303</v>
      </c>
      <c r="D18" s="442">
        <v>3044716255.131101</v>
      </c>
      <c r="E18" s="442">
        <f t="shared" si="0"/>
        <v>413631390.7008009</v>
      </c>
      <c r="F18" s="106"/>
      <c r="G18" s="106"/>
      <c r="H18" s="106"/>
    </row>
    <row r="19" spans="1:8" s="102" customFormat="1" ht="13.5">
      <c r="A19" s="438" t="s">
        <v>89</v>
      </c>
      <c r="B19" s="441" t="s">
        <v>90</v>
      </c>
      <c r="C19" s="443">
        <v>2631084864.4303</v>
      </c>
      <c r="D19" s="442">
        <v>3006593325.4311</v>
      </c>
      <c r="E19" s="442">
        <f t="shared" si="0"/>
        <v>375508461.00079966</v>
      </c>
      <c r="F19" s="106"/>
      <c r="G19" s="106"/>
      <c r="H19" s="106"/>
    </row>
    <row r="20" spans="1:8" s="102" customFormat="1" ht="13.5">
      <c r="A20" s="444" t="s">
        <v>91</v>
      </c>
      <c r="B20" s="445" t="s">
        <v>92</v>
      </c>
      <c r="C20" s="443">
        <v>2600220334.0503</v>
      </c>
      <c r="D20" s="442">
        <v>3006593325.4311</v>
      </c>
      <c r="E20" s="442">
        <f t="shared" si="0"/>
        <v>406372991.3807998</v>
      </c>
      <c r="F20" s="106"/>
      <c r="G20" s="106"/>
      <c r="H20" s="106"/>
    </row>
    <row r="21" spans="1:8" s="102" customFormat="1" ht="13.5">
      <c r="A21" s="108" t="s">
        <v>93</v>
      </c>
      <c r="B21" s="108" t="s">
        <v>93</v>
      </c>
      <c r="C21" s="107"/>
      <c r="D21" s="107"/>
      <c r="E21" s="107"/>
      <c r="F21" s="106"/>
      <c r="G21" s="106"/>
      <c r="H21" s="106"/>
    </row>
    <row r="22" spans="2:8" s="102" customFormat="1" ht="13.5">
      <c r="B22" s="109" t="s">
        <v>94</v>
      </c>
      <c r="C22" s="110"/>
      <c r="D22" s="110"/>
      <c r="E22" s="110"/>
      <c r="F22" s="106"/>
      <c r="G22" s="106"/>
      <c r="H22" s="106"/>
    </row>
    <row r="23" spans="2:8" s="102" customFormat="1" ht="13.5">
      <c r="B23" s="111"/>
      <c r="C23" s="112"/>
      <c r="D23" s="112"/>
      <c r="E23" s="112"/>
      <c r="F23" s="106"/>
      <c r="G23" s="106"/>
      <c r="H23" s="106"/>
    </row>
  </sheetData>
  <sheetProtection/>
  <protectedRanges>
    <protectedRange sqref="C18:C20" name="Rango1_2"/>
  </protectedRanges>
  <mergeCells count="1">
    <mergeCell ref="A7:E7"/>
  </mergeCells>
  <printOptions horizontalCentered="1"/>
  <pageMargins left="0.11811023622047245" right="0.15748031496062992" top="0.2755905511811024" bottom="0.15748031496062992" header="0.31496062992125984" footer="0.31496062992125984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SheetLayoutView="90" workbookViewId="0" topLeftCell="A1">
      <selection activeCell="C33" sqref="C33"/>
    </sheetView>
  </sheetViews>
  <sheetFormatPr defaultColWidth="22.00390625" defaultRowHeight="15"/>
  <cols>
    <col min="1" max="1" width="23.00390625" style="123" customWidth="1"/>
    <col min="2" max="2" width="43.7109375" style="123" customWidth="1"/>
    <col min="3" max="3" width="18.28125" style="138" bestFit="1" customWidth="1"/>
    <col min="4" max="4" width="17.00390625" style="123" bestFit="1" customWidth="1"/>
    <col min="5" max="5" width="23.28125" style="123" customWidth="1"/>
    <col min="6" max="16384" width="22.00390625" style="123" customWidth="1"/>
  </cols>
  <sheetData>
    <row r="1" spans="1:4" s="116" customFormat="1" ht="12.75">
      <c r="A1" s="181" t="s">
        <v>46</v>
      </c>
      <c r="B1" s="181"/>
      <c r="C1" s="114"/>
      <c r="D1" s="115"/>
    </row>
    <row r="2" spans="1:4" s="116" customFormat="1" ht="12.75">
      <c r="A2" s="181" t="s">
        <v>220</v>
      </c>
      <c r="B2" s="181"/>
      <c r="C2" s="114"/>
      <c r="D2" s="115"/>
    </row>
    <row r="3" spans="1:4" s="116" customFormat="1" ht="12.75">
      <c r="A3" s="115"/>
      <c r="B3" s="115"/>
      <c r="C3" s="114"/>
      <c r="D3" s="115"/>
    </row>
    <row r="4" spans="1:5" s="116" customFormat="1" ht="17.25">
      <c r="A4" s="33" t="s">
        <v>221</v>
      </c>
      <c r="B4" s="117"/>
      <c r="C4" s="118"/>
      <c r="D4" s="119"/>
      <c r="E4" s="180" t="s">
        <v>222</v>
      </c>
    </row>
    <row r="5" spans="1:5" s="116" customFormat="1" ht="17.25">
      <c r="A5" s="448"/>
      <c r="B5" s="448"/>
      <c r="C5" s="448"/>
      <c r="D5" s="448"/>
      <c r="E5" s="119"/>
    </row>
    <row r="6" spans="1:5" ht="15.75">
      <c r="A6" s="120" t="s">
        <v>48</v>
      </c>
      <c r="B6" s="121" t="s">
        <v>49</v>
      </c>
      <c r="C6" s="122" t="s">
        <v>50</v>
      </c>
      <c r="D6" s="71" t="s">
        <v>51</v>
      </c>
      <c r="E6" s="71" t="s">
        <v>52</v>
      </c>
    </row>
    <row r="7" spans="1:5" ht="15" customHeight="1">
      <c r="A7" s="37" t="s">
        <v>151</v>
      </c>
      <c r="B7" s="38" t="s">
        <v>152</v>
      </c>
      <c r="C7" s="39">
        <v>0</v>
      </c>
      <c r="D7" s="40" t="s">
        <v>153</v>
      </c>
      <c r="E7" s="40"/>
    </row>
    <row r="8" spans="1:5" ht="15">
      <c r="A8" s="41"/>
      <c r="B8" s="41" t="s">
        <v>53</v>
      </c>
      <c r="C8" s="39">
        <v>0</v>
      </c>
      <c r="D8" s="40"/>
      <c r="E8" s="40"/>
    </row>
    <row r="9" spans="1:5" ht="15">
      <c r="A9" s="42"/>
      <c r="B9" s="42" t="s">
        <v>54</v>
      </c>
      <c r="C9" s="43">
        <v>0</v>
      </c>
      <c r="D9" s="40"/>
      <c r="E9" s="40"/>
    </row>
    <row r="10" spans="1:5" ht="15">
      <c r="A10" s="66"/>
      <c r="B10" s="66"/>
      <c r="C10" s="124"/>
      <c r="D10" s="125"/>
      <c r="E10" s="125"/>
    </row>
    <row r="11" spans="1:5" ht="16.5">
      <c r="A11" s="126"/>
      <c r="B11" s="126"/>
      <c r="C11" s="127"/>
      <c r="D11" s="40"/>
      <c r="E11" s="40"/>
    </row>
    <row r="12" spans="1:5" s="131" customFormat="1" ht="16.5">
      <c r="A12" s="68"/>
      <c r="B12" s="128"/>
      <c r="C12" s="129"/>
      <c r="D12" s="130"/>
      <c r="E12" s="130"/>
    </row>
    <row r="13" spans="1:5" s="131" customFormat="1" ht="16.5">
      <c r="A13" s="33" t="s">
        <v>223</v>
      </c>
      <c r="B13" s="117"/>
      <c r="C13" s="129"/>
      <c r="D13" s="130"/>
      <c r="E13" s="130"/>
    </row>
    <row r="14" spans="1:5" s="131" customFormat="1" ht="16.5">
      <c r="A14" s="132"/>
      <c r="B14" s="132"/>
      <c r="C14" s="129"/>
      <c r="D14" s="130"/>
      <c r="E14" s="180" t="s">
        <v>47</v>
      </c>
    </row>
    <row r="15" spans="1:5" ht="15" customHeight="1">
      <c r="A15" s="35" t="s">
        <v>48</v>
      </c>
      <c r="B15" s="121" t="s">
        <v>49</v>
      </c>
      <c r="C15" s="121" t="s">
        <v>50</v>
      </c>
      <c r="D15" s="121" t="s">
        <v>51</v>
      </c>
      <c r="E15" s="130"/>
    </row>
    <row r="16" spans="1:5" ht="15">
      <c r="A16" s="45" t="s">
        <v>154</v>
      </c>
      <c r="B16" s="46" t="s">
        <v>155</v>
      </c>
      <c r="C16" s="47">
        <v>636714</v>
      </c>
      <c r="D16" s="48" t="s">
        <v>156</v>
      </c>
      <c r="E16" s="130"/>
    </row>
    <row r="17" spans="1:5" ht="15">
      <c r="A17" s="37" t="s">
        <v>157</v>
      </c>
      <c r="B17" s="38" t="s">
        <v>158</v>
      </c>
      <c r="C17" s="47">
        <v>443910268</v>
      </c>
      <c r="D17" s="40" t="s">
        <v>156</v>
      </c>
      <c r="E17" s="130"/>
    </row>
    <row r="18" spans="1:5" ht="15">
      <c r="A18" s="37" t="s">
        <v>159</v>
      </c>
      <c r="B18" s="38" t="s">
        <v>155</v>
      </c>
      <c r="C18" s="47">
        <v>6946320</v>
      </c>
      <c r="D18" s="40" t="s">
        <v>156</v>
      </c>
      <c r="E18" s="130"/>
    </row>
    <row r="19" spans="1:5" ht="15">
      <c r="A19" s="37" t="s">
        <v>160</v>
      </c>
      <c r="B19" s="38" t="s">
        <v>161</v>
      </c>
      <c r="C19" s="47">
        <v>0</v>
      </c>
      <c r="D19" s="40" t="s">
        <v>156</v>
      </c>
      <c r="E19" s="130"/>
    </row>
    <row r="20" spans="1:5" ht="15">
      <c r="A20" s="42"/>
      <c r="B20" s="42" t="s">
        <v>54</v>
      </c>
      <c r="C20" s="133">
        <v>451493302</v>
      </c>
      <c r="D20" s="40"/>
      <c r="E20" s="130"/>
    </row>
    <row r="21" spans="1:5" ht="15" customHeight="1" hidden="1">
      <c r="A21" s="33" t="s">
        <v>224</v>
      </c>
      <c r="B21" s="117"/>
      <c r="C21" s="49"/>
      <c r="D21" s="47"/>
      <c r="E21" s="134"/>
    </row>
    <row r="22" spans="1:5" ht="14.25" customHeight="1" hidden="1">
      <c r="A22" s="119"/>
      <c r="B22" s="119"/>
      <c r="C22" s="49"/>
      <c r="D22" s="49"/>
      <c r="E22" s="134"/>
    </row>
    <row r="23" spans="1:5" ht="14.25" customHeight="1" hidden="1">
      <c r="A23" s="120" t="s">
        <v>48</v>
      </c>
      <c r="B23" s="121" t="s">
        <v>49</v>
      </c>
      <c r="C23" s="49">
        <v>11970249</v>
      </c>
      <c r="D23" s="49" t="s">
        <v>51</v>
      </c>
      <c r="E23" s="134"/>
    </row>
    <row r="24" spans="1:5" ht="14.25" customHeight="1" hidden="1">
      <c r="A24" s="135">
        <v>112100000001</v>
      </c>
      <c r="B24" s="38" t="s">
        <v>225</v>
      </c>
      <c r="C24" s="49">
        <v>15874915</v>
      </c>
      <c r="D24" s="49" t="s">
        <v>153</v>
      </c>
      <c r="E24" s="134"/>
    </row>
    <row r="25" spans="1:5" ht="14.25" customHeight="1" hidden="1">
      <c r="A25" s="42"/>
      <c r="B25" s="42" t="s">
        <v>54</v>
      </c>
      <c r="C25" s="49">
        <v>40651</v>
      </c>
      <c r="D25" s="49"/>
      <c r="E25" s="134"/>
    </row>
    <row r="26" spans="1:5" ht="14.25" customHeight="1" hidden="1">
      <c r="A26" s="126"/>
      <c r="B26" s="126"/>
      <c r="C26" s="126"/>
      <c r="D26" s="126"/>
      <c r="E26" s="134"/>
    </row>
    <row r="27" spans="1:5" ht="14.25" customHeight="1" hidden="1">
      <c r="A27" s="126"/>
      <c r="B27" s="126"/>
      <c r="C27" s="136"/>
      <c r="D27" s="126"/>
      <c r="E27" s="134"/>
    </row>
    <row r="28" spans="1:5" ht="14.25" customHeight="1">
      <c r="A28" s="126"/>
      <c r="B28" s="126"/>
      <c r="C28" s="136"/>
      <c r="D28" s="126"/>
      <c r="E28" s="134"/>
    </row>
    <row r="29" spans="1:5" ht="16.5">
      <c r="A29" s="126"/>
      <c r="B29" s="126"/>
      <c r="C29" s="136"/>
      <c r="D29" s="126"/>
      <c r="E29" s="134"/>
    </row>
    <row r="30" spans="1:5" s="131" customFormat="1" ht="16.5">
      <c r="A30" s="33" t="s">
        <v>224</v>
      </c>
      <c r="B30" s="117"/>
      <c r="C30" s="129"/>
      <c r="D30" s="130"/>
      <c r="E30" s="130"/>
    </row>
    <row r="31" spans="1:5" s="131" customFormat="1" ht="16.5">
      <c r="A31" s="132"/>
      <c r="B31" s="132"/>
      <c r="C31" s="129"/>
      <c r="D31" s="130"/>
      <c r="E31" s="180" t="s">
        <v>47</v>
      </c>
    </row>
    <row r="32" spans="1:5" ht="15" customHeight="1">
      <c r="A32" s="35" t="s">
        <v>48</v>
      </c>
      <c r="B32" s="121" t="s">
        <v>49</v>
      </c>
      <c r="C32" s="121" t="s">
        <v>50</v>
      </c>
      <c r="D32" s="121" t="s">
        <v>51</v>
      </c>
      <c r="E32" s="130"/>
    </row>
    <row r="33" spans="1:5" ht="15">
      <c r="A33" s="45" t="s">
        <v>162</v>
      </c>
      <c r="B33" s="38" t="s">
        <v>163</v>
      </c>
      <c r="C33" s="49">
        <v>1609857.9999999981</v>
      </c>
      <c r="D33" s="48" t="s">
        <v>156</v>
      </c>
      <c r="E33" s="130"/>
    </row>
    <row r="34" spans="1:5" ht="15">
      <c r="A34" s="42"/>
      <c r="B34" s="42" t="s">
        <v>54</v>
      </c>
      <c r="C34" s="133">
        <f>+C33</f>
        <v>1609857.9999999981</v>
      </c>
      <c r="D34" s="40"/>
      <c r="E34" s="130"/>
    </row>
    <row r="35" spans="1:5" ht="16.5">
      <c r="A35" s="137"/>
      <c r="B35" s="137"/>
      <c r="C35" s="49"/>
      <c r="D35" s="127"/>
      <c r="E35" s="129"/>
    </row>
  </sheetData>
  <sheetProtection/>
  <mergeCells count="1">
    <mergeCell ref="A5:D5"/>
  </mergeCells>
  <printOptions horizontalCentered="1"/>
  <pageMargins left="0.31" right="0.31" top="0.7480314960629921" bottom="0.7480314960629921" header="0.31496062992125984" footer="0.31496062992125984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SheetLayoutView="90" zoomScalePageLayoutView="0" workbookViewId="0" topLeftCell="A4">
      <selection activeCell="C23" sqref="C23"/>
    </sheetView>
  </sheetViews>
  <sheetFormatPr defaultColWidth="11.421875" defaultRowHeight="15"/>
  <cols>
    <col min="1" max="1" width="14.7109375" style="139" customWidth="1"/>
    <col min="2" max="2" width="47.7109375" style="139" customWidth="1"/>
    <col min="3" max="3" width="18.421875" style="139" customWidth="1"/>
    <col min="4" max="4" width="15.8515625" style="139" customWidth="1"/>
    <col min="5" max="5" width="13.7109375" style="139" customWidth="1"/>
    <col min="6" max="6" width="16.140625" style="139" customWidth="1"/>
    <col min="7" max="16384" width="11.421875" style="139" customWidth="1"/>
  </cols>
  <sheetData>
    <row r="1" spans="1:3" s="116" customFormat="1" ht="22.5" customHeight="1">
      <c r="A1" s="181" t="s">
        <v>46</v>
      </c>
      <c r="B1" s="181"/>
      <c r="C1" s="181"/>
    </row>
    <row r="2" spans="1:3" s="116" customFormat="1" ht="19.5" customHeight="1">
      <c r="A2" s="181" t="s">
        <v>220</v>
      </c>
      <c r="B2" s="181"/>
      <c r="C2" s="181"/>
    </row>
    <row r="3" s="116" customFormat="1" ht="12"/>
    <row r="4" spans="1:6" s="116" customFormat="1" ht="15" customHeight="1">
      <c r="A4" s="33" t="s">
        <v>226</v>
      </c>
      <c r="B4" s="33"/>
      <c r="C4" s="68"/>
      <c r="D4" s="44"/>
      <c r="E4" s="449" t="s">
        <v>227</v>
      </c>
      <c r="F4" s="450"/>
    </row>
    <row r="5" spans="1:6" ht="15.75">
      <c r="A5" s="451"/>
      <c r="B5" s="451"/>
      <c r="C5" s="451"/>
      <c r="D5" s="451"/>
      <c r="E5" s="451"/>
      <c r="F5" s="451"/>
    </row>
    <row r="6" spans="1:6" ht="19.5" customHeight="1">
      <c r="A6" s="120" t="s">
        <v>48</v>
      </c>
      <c r="B6" s="36" t="s">
        <v>49</v>
      </c>
      <c r="C6" s="140" t="s">
        <v>50</v>
      </c>
      <c r="D6" s="141">
        <v>2014</v>
      </c>
      <c r="E6" s="141">
        <v>2013</v>
      </c>
      <c r="F6" s="141">
        <v>2012</v>
      </c>
    </row>
    <row r="7" spans="1:6" ht="15">
      <c r="A7" s="142" t="s">
        <v>164</v>
      </c>
      <c r="B7" s="143" t="s">
        <v>165</v>
      </c>
      <c r="C7" s="144">
        <v>10548710</v>
      </c>
      <c r="D7" s="144">
        <v>4375540</v>
      </c>
      <c r="E7" s="143">
        <v>3463156.3499998674</v>
      </c>
      <c r="F7" s="145">
        <v>3605853.9499998894</v>
      </c>
    </row>
    <row r="8" spans="1:6" ht="15">
      <c r="A8" s="182" t="s">
        <v>166</v>
      </c>
      <c r="B8" s="39" t="s">
        <v>167</v>
      </c>
      <c r="C8" s="146">
        <v>8259</v>
      </c>
      <c r="D8" s="146">
        <v>19719</v>
      </c>
      <c r="E8" s="39">
        <v>571449.89</v>
      </c>
      <c r="F8" s="145">
        <v>832938.7700000005</v>
      </c>
    </row>
    <row r="9" spans="1:6" ht="30">
      <c r="A9" s="182" t="s">
        <v>168</v>
      </c>
      <c r="B9" s="39" t="s">
        <v>169</v>
      </c>
      <c r="C9" s="146">
        <v>0</v>
      </c>
      <c r="D9" s="146">
        <v>120872</v>
      </c>
      <c r="E9" s="39">
        <v>120871.69</v>
      </c>
      <c r="F9" s="145">
        <v>120871.69</v>
      </c>
    </row>
    <row r="10" spans="1:6" ht="13.5" customHeight="1">
      <c r="A10" s="182" t="s">
        <v>170</v>
      </c>
      <c r="B10" s="39" t="s">
        <v>171</v>
      </c>
      <c r="C10" s="146">
        <v>0</v>
      </c>
      <c r="D10" s="146">
        <v>15244332</v>
      </c>
      <c r="E10" s="39">
        <v>16005402.890000708</v>
      </c>
      <c r="F10" s="145">
        <v>17867814.91000028</v>
      </c>
    </row>
    <row r="11" spans="1:6" ht="15">
      <c r="A11" s="182" t="s">
        <v>172</v>
      </c>
      <c r="B11" s="143" t="s">
        <v>173</v>
      </c>
      <c r="C11" s="183">
        <v>0</v>
      </c>
      <c r="D11" s="147">
        <v>0</v>
      </c>
      <c r="E11" s="147">
        <v>0</v>
      </c>
      <c r="F11" s="145">
        <v>1110.439999999915</v>
      </c>
    </row>
    <row r="12" spans="1:6" ht="15">
      <c r="A12" s="182" t="s">
        <v>174</v>
      </c>
      <c r="B12" s="147" t="s">
        <v>175</v>
      </c>
      <c r="C12" s="183">
        <v>400</v>
      </c>
      <c r="D12" s="148">
        <v>1912</v>
      </c>
      <c r="E12" s="39">
        <v>1911.9599999999991</v>
      </c>
      <c r="F12" s="145">
        <v>22552.239999999994</v>
      </c>
    </row>
    <row r="13" spans="1:6" ht="15">
      <c r="A13" s="182" t="s">
        <v>176</v>
      </c>
      <c r="B13" s="39" t="s">
        <v>177</v>
      </c>
      <c r="C13" s="144">
        <v>2122</v>
      </c>
      <c r="D13" s="148">
        <v>-1069</v>
      </c>
      <c r="E13" s="39">
        <v>38101.67000000004</v>
      </c>
      <c r="F13" s="145">
        <v>188533.95999999996</v>
      </c>
    </row>
    <row r="14" spans="1:6" ht="15">
      <c r="A14" s="182" t="s">
        <v>178</v>
      </c>
      <c r="B14" s="39" t="s">
        <v>179</v>
      </c>
      <c r="C14" s="144">
        <v>1095300</v>
      </c>
      <c r="D14" s="146">
        <v>987265</v>
      </c>
      <c r="E14" s="39">
        <v>1267600.4199999985</v>
      </c>
      <c r="F14" s="145">
        <v>1167795</v>
      </c>
    </row>
    <row r="15" spans="1:6" ht="15">
      <c r="A15" s="182" t="s">
        <v>180</v>
      </c>
      <c r="B15" s="143" t="s">
        <v>181</v>
      </c>
      <c r="C15" s="146">
        <v>7853</v>
      </c>
      <c r="D15" s="146">
        <v>12058</v>
      </c>
      <c r="E15" s="143">
        <v>27886.61000000003</v>
      </c>
      <c r="F15" s="145">
        <v>106584.60999999999</v>
      </c>
    </row>
    <row r="16" spans="1:6" ht="15">
      <c r="A16" s="182" t="s">
        <v>182</v>
      </c>
      <c r="B16" s="39" t="s">
        <v>183</v>
      </c>
      <c r="C16" s="183">
        <v>0</v>
      </c>
      <c r="D16" s="147">
        <v>0</v>
      </c>
      <c r="E16" s="39">
        <v>-46700</v>
      </c>
      <c r="F16" s="145">
        <v>3022975</v>
      </c>
    </row>
    <row r="17" spans="1:6" ht="15">
      <c r="A17" s="182" t="s">
        <v>184</v>
      </c>
      <c r="B17" s="39" t="s">
        <v>185</v>
      </c>
      <c r="C17" s="146">
        <v>3294413</v>
      </c>
      <c r="D17" s="146">
        <v>4325899</v>
      </c>
      <c r="E17" s="39">
        <v>5481867.419999999</v>
      </c>
      <c r="F17" s="145">
        <v>2569585.9899999998</v>
      </c>
    </row>
    <row r="18" spans="1:6" ht="15">
      <c r="A18" s="182" t="s">
        <v>186</v>
      </c>
      <c r="B18" s="39" t="s">
        <v>187</v>
      </c>
      <c r="C18" s="146">
        <v>39878039</v>
      </c>
      <c r="D18" s="146">
        <v>37089433</v>
      </c>
      <c r="E18" s="39">
        <v>41095088.70640001</v>
      </c>
      <c r="F18" s="145">
        <v>0</v>
      </c>
    </row>
    <row r="19" spans="1:6" ht="15">
      <c r="A19" s="182" t="s">
        <v>188</v>
      </c>
      <c r="B19" s="143" t="s">
        <v>189</v>
      </c>
      <c r="C19" s="144">
        <v>39000</v>
      </c>
      <c r="D19" s="144">
        <v>606270</v>
      </c>
      <c r="E19" s="143">
        <v>602045</v>
      </c>
      <c r="F19" s="145">
        <v>136575</v>
      </c>
    </row>
    <row r="20" spans="1:6" ht="30">
      <c r="A20" s="182" t="s">
        <v>190</v>
      </c>
      <c r="B20" s="39" t="s">
        <v>191</v>
      </c>
      <c r="C20" s="144">
        <v>0</v>
      </c>
      <c r="D20" s="144">
        <v>33081383</v>
      </c>
      <c r="E20" s="39">
        <v>51438150</v>
      </c>
      <c r="F20" s="149">
        <v>8075723.469999991</v>
      </c>
    </row>
    <row r="21" spans="1:6" ht="30">
      <c r="A21" s="182" t="s">
        <v>192</v>
      </c>
      <c r="B21" s="39" t="s">
        <v>193</v>
      </c>
      <c r="C21" s="144">
        <v>78169</v>
      </c>
      <c r="D21" s="144">
        <v>22729170</v>
      </c>
      <c r="E21" s="39">
        <v>21884002</v>
      </c>
      <c r="F21" s="145">
        <v>15723496.299999997</v>
      </c>
    </row>
    <row r="22" spans="1:6" ht="15">
      <c r="A22" s="182" t="s">
        <v>194</v>
      </c>
      <c r="B22" s="39" t="s">
        <v>195</v>
      </c>
      <c r="C22" s="146">
        <v>-55844</v>
      </c>
      <c r="D22" s="144">
        <v>-109259</v>
      </c>
      <c r="E22" s="147">
        <v>0</v>
      </c>
      <c r="F22" s="150">
        <v>0</v>
      </c>
    </row>
    <row r="23" spans="1:6" ht="15">
      <c r="A23" s="182" t="s">
        <v>196</v>
      </c>
      <c r="B23" s="39" t="s">
        <v>197</v>
      </c>
      <c r="C23" s="146">
        <v>0</v>
      </c>
      <c r="D23" s="146">
        <v>153703</v>
      </c>
      <c r="E23" s="39">
        <v>53253</v>
      </c>
      <c r="F23" s="145">
        <v>40091</v>
      </c>
    </row>
    <row r="24" spans="1:6" ht="15.75">
      <c r="A24" s="42"/>
      <c r="B24" s="42" t="s">
        <v>54</v>
      </c>
      <c r="C24" s="151">
        <f>+SUM(C7:C23)</f>
        <v>54896421</v>
      </c>
      <c r="D24" s="151">
        <v>118637228</v>
      </c>
      <c r="E24" s="152">
        <v>142004087.60640058</v>
      </c>
      <c r="F24" s="153">
        <v>53482502.33000016</v>
      </c>
    </row>
  </sheetData>
  <sheetProtection/>
  <mergeCells count="2">
    <mergeCell ref="E4:F4"/>
    <mergeCell ref="A5:F5"/>
  </mergeCells>
  <printOptions horizontalCentered="1"/>
  <pageMargins left="0.16" right="0.19" top="0.7480314960629921" bottom="0.7480314960629921" header="0.31496062992125984" footer="0.31496062992125984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SheetLayoutView="90" zoomScalePageLayoutView="0" workbookViewId="0" topLeftCell="A7">
      <selection activeCell="E28" sqref="E28"/>
    </sheetView>
  </sheetViews>
  <sheetFormatPr defaultColWidth="11.421875" defaultRowHeight="15"/>
  <cols>
    <col min="1" max="1" width="19.8515625" style="115" customWidth="1"/>
    <col min="2" max="2" width="44.57421875" style="115" customWidth="1"/>
    <col min="3" max="3" width="17.7109375" style="115" customWidth="1"/>
    <col min="4" max="4" width="14.421875" style="115" customWidth="1"/>
    <col min="5" max="5" width="13.7109375" style="115" bestFit="1" customWidth="1"/>
    <col min="6" max="6" width="12.7109375" style="115" bestFit="1" customWidth="1"/>
    <col min="7" max="7" width="12.28125" style="115" customWidth="1"/>
    <col min="8" max="8" width="15.57421875" style="115" bestFit="1" customWidth="1"/>
    <col min="9" max="9" width="18.00390625" style="115" bestFit="1" customWidth="1"/>
    <col min="10" max="16384" width="11.421875" style="115" customWidth="1"/>
  </cols>
  <sheetData>
    <row r="1" spans="1:2" ht="12.75">
      <c r="A1" s="181" t="s">
        <v>46</v>
      </c>
      <c r="B1" s="181"/>
    </row>
    <row r="2" spans="1:2" ht="12.75">
      <c r="A2" s="181" t="s">
        <v>220</v>
      </c>
      <c r="B2" s="181"/>
    </row>
    <row r="4" spans="1:9" ht="15">
      <c r="A4" s="33" t="s">
        <v>228</v>
      </c>
      <c r="B4" s="177"/>
      <c r="C4" s="449" t="s">
        <v>229</v>
      </c>
      <c r="D4" s="450"/>
      <c r="E4" s="52"/>
      <c r="F4" s="52"/>
      <c r="G4" s="176"/>
      <c r="H4" s="176"/>
      <c r="I4" s="176"/>
    </row>
    <row r="5" spans="1:9" ht="15">
      <c r="A5" s="52"/>
      <c r="B5" s="52"/>
      <c r="C5" s="52"/>
      <c r="D5" s="52"/>
      <c r="E5" s="52"/>
      <c r="F5" s="52"/>
      <c r="G5" s="176"/>
      <c r="H5" s="176"/>
      <c r="I5" s="176"/>
    </row>
    <row r="6" spans="1:9" ht="15">
      <c r="A6" s="120" t="s">
        <v>48</v>
      </c>
      <c r="B6" s="121" t="s">
        <v>49</v>
      </c>
      <c r="C6" s="63" t="s">
        <v>56</v>
      </c>
      <c r="D6" s="154" t="s">
        <v>57</v>
      </c>
      <c r="E6" s="154" t="s">
        <v>58</v>
      </c>
      <c r="F6" s="154" t="s">
        <v>59</v>
      </c>
      <c r="G6" s="155" t="s">
        <v>230</v>
      </c>
      <c r="H6" s="156" t="s">
        <v>61</v>
      </c>
      <c r="I6" s="156" t="s">
        <v>62</v>
      </c>
    </row>
    <row r="7" spans="1:9" ht="17.25" customHeight="1">
      <c r="A7" s="38" t="s">
        <v>198</v>
      </c>
      <c r="B7" s="157" t="s">
        <v>199</v>
      </c>
      <c r="C7" s="67">
        <v>734856</v>
      </c>
      <c r="D7" s="158">
        <v>734856</v>
      </c>
      <c r="E7" s="159"/>
      <c r="F7" s="159"/>
      <c r="G7" s="159"/>
      <c r="H7" s="159"/>
      <c r="I7" s="159"/>
    </row>
    <row r="8" spans="1:9" ht="15">
      <c r="A8" s="38" t="s">
        <v>200</v>
      </c>
      <c r="B8" s="157" t="s">
        <v>201</v>
      </c>
      <c r="C8" s="67">
        <v>5148613</v>
      </c>
      <c r="D8" s="158">
        <v>5148613</v>
      </c>
      <c r="E8" s="160"/>
      <c r="F8" s="160"/>
      <c r="G8" s="160"/>
      <c r="H8" s="161"/>
      <c r="I8" s="162"/>
    </row>
    <row r="9" spans="1:9" ht="15">
      <c r="A9" s="38" t="s">
        <v>202</v>
      </c>
      <c r="B9" s="157" t="s">
        <v>203</v>
      </c>
      <c r="C9" s="67">
        <v>44732</v>
      </c>
      <c r="D9" s="158">
        <v>44732</v>
      </c>
      <c r="E9" s="160"/>
      <c r="F9" s="159"/>
      <c r="G9" s="160"/>
      <c r="H9" s="159"/>
      <c r="I9" s="162"/>
    </row>
    <row r="10" spans="1:9" ht="15">
      <c r="A10" s="38" t="s">
        <v>204</v>
      </c>
      <c r="B10" s="157" t="s">
        <v>205</v>
      </c>
      <c r="C10" s="67">
        <v>2911240</v>
      </c>
      <c r="D10" s="158">
        <v>2911240</v>
      </c>
      <c r="E10" s="158"/>
      <c r="G10" s="159"/>
      <c r="H10" s="159"/>
      <c r="I10" s="159"/>
    </row>
    <row r="11" spans="1:9" ht="15">
      <c r="A11" s="38" t="s">
        <v>206</v>
      </c>
      <c r="B11" s="157" t="s">
        <v>207</v>
      </c>
      <c r="C11" s="67">
        <v>8240885</v>
      </c>
      <c r="D11" s="158">
        <v>8240885</v>
      </c>
      <c r="E11" s="67"/>
      <c r="F11" s="67"/>
      <c r="G11" s="163"/>
      <c r="H11" s="159"/>
      <c r="I11" s="159"/>
    </row>
    <row r="12" spans="1:9" ht="15">
      <c r="A12" s="42"/>
      <c r="B12" s="42" t="s">
        <v>54</v>
      </c>
      <c r="C12" s="151">
        <v>17080326</v>
      </c>
      <c r="D12" s="151">
        <v>17080326</v>
      </c>
      <c r="E12" s="151">
        <v>0</v>
      </c>
      <c r="F12" s="151">
        <v>0</v>
      </c>
      <c r="G12" s="151">
        <v>0</v>
      </c>
      <c r="H12" s="164"/>
      <c r="I12" s="164"/>
    </row>
    <row r="16" spans="1:9" s="176" customFormat="1" ht="15">
      <c r="A16" s="113" t="s">
        <v>149</v>
      </c>
      <c r="B16" s="178"/>
      <c r="C16" s="178"/>
      <c r="D16" s="179"/>
      <c r="E16" s="50"/>
      <c r="F16" s="50"/>
      <c r="G16" s="32"/>
      <c r="I16" s="51" t="s">
        <v>55</v>
      </c>
    </row>
    <row r="17" spans="1:7" s="176" customFormat="1" ht="15">
      <c r="A17" s="52"/>
      <c r="B17" s="52"/>
      <c r="C17" s="50"/>
      <c r="D17" s="50"/>
      <c r="E17" s="50"/>
      <c r="F17" s="50"/>
      <c r="G17" s="32"/>
    </row>
    <row r="18" spans="1:9" s="176" customFormat="1" ht="15">
      <c r="A18" s="35" t="s">
        <v>48</v>
      </c>
      <c r="B18" s="36" t="s">
        <v>49</v>
      </c>
      <c r="C18" s="53" t="s">
        <v>56</v>
      </c>
      <c r="D18" s="53" t="s">
        <v>57</v>
      </c>
      <c r="E18" s="53" t="s">
        <v>58</v>
      </c>
      <c r="F18" s="53" t="s">
        <v>59</v>
      </c>
      <c r="G18" s="54" t="s">
        <v>60</v>
      </c>
      <c r="H18" s="156" t="s">
        <v>61</v>
      </c>
      <c r="I18" s="156" t="s">
        <v>62</v>
      </c>
    </row>
    <row r="19" spans="1:9" s="176" customFormat="1" ht="15">
      <c r="A19" s="55" t="s">
        <v>231</v>
      </c>
      <c r="B19" s="58" t="s">
        <v>208</v>
      </c>
      <c r="C19" s="56">
        <v>545116</v>
      </c>
      <c r="D19" s="56">
        <v>545116</v>
      </c>
      <c r="F19" s="56"/>
      <c r="G19" s="56"/>
      <c r="H19" s="59"/>
      <c r="I19" s="59"/>
    </row>
    <row r="20" spans="1:9" s="176" customFormat="1" ht="15">
      <c r="A20" s="165" t="s">
        <v>232</v>
      </c>
      <c r="B20" s="58" t="s">
        <v>233</v>
      </c>
      <c r="C20" s="56">
        <v>594095</v>
      </c>
      <c r="D20" s="56">
        <v>594095</v>
      </c>
      <c r="E20" s="56"/>
      <c r="F20" s="56"/>
      <c r="G20" s="56"/>
      <c r="H20" s="59"/>
      <c r="I20" s="59"/>
    </row>
    <row r="21" spans="1:9" s="176" customFormat="1" ht="15">
      <c r="A21" s="60"/>
      <c r="B21" s="60" t="s">
        <v>54</v>
      </c>
      <c r="C21" s="57">
        <v>1139211</v>
      </c>
      <c r="D21" s="57">
        <v>1139211</v>
      </c>
      <c r="E21" s="57">
        <v>0</v>
      </c>
      <c r="F21" s="57">
        <v>0</v>
      </c>
      <c r="G21" s="57">
        <v>0</v>
      </c>
      <c r="H21" s="61"/>
      <c r="I21" s="61"/>
    </row>
    <row r="22" spans="3:7" s="176" customFormat="1" ht="21.75" customHeight="1">
      <c r="C22" s="32"/>
      <c r="D22" s="32"/>
      <c r="E22" s="32"/>
      <c r="F22" s="32"/>
      <c r="G22" s="32"/>
    </row>
    <row r="23" spans="3:7" s="176" customFormat="1" ht="15">
      <c r="C23" s="32"/>
      <c r="D23" s="32"/>
      <c r="E23" s="32"/>
      <c r="F23" s="32"/>
      <c r="G23" s="32"/>
    </row>
    <row r="24" spans="1:9" s="176" customFormat="1" ht="15">
      <c r="A24" s="33" t="s">
        <v>150</v>
      </c>
      <c r="B24" s="34"/>
      <c r="C24" s="32"/>
      <c r="D24" s="32"/>
      <c r="E24" s="50"/>
      <c r="F24" s="50"/>
      <c r="G24" s="32"/>
      <c r="I24" s="51" t="s">
        <v>55</v>
      </c>
    </row>
    <row r="25" spans="1:7" s="176" customFormat="1" ht="15">
      <c r="A25" s="52"/>
      <c r="B25" s="52"/>
      <c r="C25" s="50"/>
      <c r="D25" s="50"/>
      <c r="E25" s="50"/>
      <c r="F25" s="50"/>
      <c r="G25" s="32"/>
    </row>
    <row r="26" spans="1:9" s="176" customFormat="1" ht="15">
      <c r="A26" s="35" t="s">
        <v>48</v>
      </c>
      <c r="B26" s="36" t="s">
        <v>49</v>
      </c>
      <c r="C26" s="53" t="s">
        <v>56</v>
      </c>
      <c r="D26" s="53" t="s">
        <v>57</v>
      </c>
      <c r="E26" s="53" t="s">
        <v>58</v>
      </c>
      <c r="F26" s="53" t="s">
        <v>59</v>
      </c>
      <c r="G26" s="54" t="s">
        <v>60</v>
      </c>
      <c r="H26" s="156" t="s">
        <v>61</v>
      </c>
      <c r="I26" s="156" t="s">
        <v>62</v>
      </c>
    </row>
    <row r="27" spans="1:11" s="176" customFormat="1" ht="30">
      <c r="A27" s="166" t="s">
        <v>234</v>
      </c>
      <c r="B27" s="65" t="s">
        <v>209</v>
      </c>
      <c r="C27" s="64">
        <v>88292766</v>
      </c>
      <c r="D27" s="64">
        <v>88292766</v>
      </c>
      <c r="E27" s="167"/>
      <c r="F27" s="168"/>
      <c r="G27" s="167"/>
      <c r="H27" s="167"/>
      <c r="I27" s="167"/>
      <c r="K27" s="32"/>
    </row>
    <row r="28" spans="1:9" s="176" customFormat="1" ht="15">
      <c r="A28" s="60"/>
      <c r="B28" s="60" t="s">
        <v>54</v>
      </c>
      <c r="C28" s="57">
        <v>88292766</v>
      </c>
      <c r="D28" s="57">
        <v>88292766</v>
      </c>
      <c r="E28" s="57">
        <v>0</v>
      </c>
      <c r="F28" s="57">
        <v>0</v>
      </c>
      <c r="G28" s="57">
        <v>0</v>
      </c>
      <c r="H28" s="57"/>
      <c r="I28" s="57"/>
    </row>
  </sheetData>
  <sheetProtection/>
  <mergeCells count="1">
    <mergeCell ref="C4:D4"/>
  </mergeCells>
  <printOptions horizontalCentered="1"/>
  <pageMargins left="0.2" right="0.17" top="0.7480314960629921" bottom="0.7480314960629921" header="0.31496062992125984" footer="0.31496062992125984"/>
  <pageSetup fitToHeight="1" fitToWidth="1"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SheetLayoutView="90" zoomScalePageLayoutView="0" workbookViewId="0" topLeftCell="A1">
      <selection activeCell="C30" sqref="C30"/>
    </sheetView>
  </sheetViews>
  <sheetFormatPr defaultColWidth="11.421875" defaultRowHeight="15"/>
  <cols>
    <col min="1" max="1" width="22.421875" style="115" customWidth="1"/>
    <col min="2" max="2" width="54.28125" style="115" customWidth="1"/>
    <col min="3" max="3" width="18.7109375" style="115" bestFit="1" customWidth="1"/>
    <col min="4" max="4" width="15.7109375" style="115" bestFit="1" customWidth="1"/>
    <col min="5" max="5" width="11.421875" style="115" customWidth="1"/>
    <col min="6" max="6" width="11.421875" style="169" customWidth="1"/>
    <col min="7" max="16384" width="11.421875" style="115" customWidth="1"/>
  </cols>
  <sheetData>
    <row r="1" spans="1:2" ht="12.75">
      <c r="A1" s="181" t="s">
        <v>46</v>
      </c>
      <c r="B1" s="181"/>
    </row>
    <row r="2" spans="1:2" ht="12.75">
      <c r="A2" s="181" t="s">
        <v>220</v>
      </c>
      <c r="B2" s="181"/>
    </row>
    <row r="4" spans="1:4" ht="15" hidden="1">
      <c r="A4" s="33" t="s">
        <v>235</v>
      </c>
      <c r="B4" s="33"/>
      <c r="C4" s="52"/>
      <c r="D4" s="184" t="s">
        <v>236</v>
      </c>
    </row>
    <row r="5" spans="1:4" ht="15" hidden="1">
      <c r="A5" s="185"/>
      <c r="B5" s="185"/>
      <c r="C5" s="186"/>
      <c r="D5" s="187"/>
    </row>
    <row r="6" spans="1:4" ht="15" hidden="1">
      <c r="A6" s="120" t="s">
        <v>48</v>
      </c>
      <c r="B6" s="121" t="s">
        <v>49</v>
      </c>
      <c r="C6" s="63" t="s">
        <v>50</v>
      </c>
      <c r="D6" s="63" t="s">
        <v>237</v>
      </c>
    </row>
    <row r="7" spans="1:4" ht="15" hidden="1">
      <c r="A7" s="38" t="s">
        <v>238</v>
      </c>
      <c r="B7" s="157" t="s">
        <v>239</v>
      </c>
      <c r="C7" s="188"/>
      <c r="D7" s="189"/>
    </row>
    <row r="8" spans="1:4" ht="15" hidden="1">
      <c r="A8" s="38" t="s">
        <v>240</v>
      </c>
      <c r="B8" s="157" t="s">
        <v>241</v>
      </c>
      <c r="C8" s="190"/>
      <c r="D8" s="191"/>
    </row>
    <row r="9" spans="1:4" ht="15" hidden="1">
      <c r="A9" s="38" t="s">
        <v>242</v>
      </c>
      <c r="B9" s="157" t="s">
        <v>243</v>
      </c>
      <c r="C9" s="190"/>
      <c r="D9" s="191"/>
    </row>
    <row r="10" spans="1:4" ht="15" hidden="1">
      <c r="A10" s="38" t="s">
        <v>244</v>
      </c>
      <c r="B10" s="157" t="s">
        <v>245</v>
      </c>
      <c r="C10" s="190"/>
      <c r="D10" s="191"/>
    </row>
    <row r="11" spans="1:4" ht="15" hidden="1">
      <c r="A11" s="38" t="s">
        <v>246</v>
      </c>
      <c r="B11" s="157" t="s">
        <v>247</v>
      </c>
      <c r="C11" s="190"/>
      <c r="D11" s="191"/>
    </row>
    <row r="12" spans="1:4" ht="15" hidden="1">
      <c r="A12" s="42"/>
      <c r="B12" s="42" t="s">
        <v>54</v>
      </c>
      <c r="C12" s="164">
        <v>0</v>
      </c>
      <c r="D12" s="176"/>
    </row>
    <row r="13" spans="1:4" ht="15">
      <c r="A13" s="176"/>
      <c r="B13" s="176"/>
      <c r="C13" s="176"/>
      <c r="D13" s="176"/>
    </row>
    <row r="14" spans="1:4" ht="15">
      <c r="A14" s="33" t="s">
        <v>248</v>
      </c>
      <c r="B14" s="33"/>
      <c r="C14" s="52"/>
      <c r="D14" s="184" t="s">
        <v>236</v>
      </c>
    </row>
    <row r="15" spans="1:4" ht="15">
      <c r="A15" s="185"/>
      <c r="B15" s="185"/>
      <c r="C15" s="186"/>
      <c r="D15" s="187"/>
    </row>
    <row r="16" spans="1:4" ht="15">
      <c r="A16" s="63" t="s">
        <v>48</v>
      </c>
      <c r="B16" s="192" t="s">
        <v>49</v>
      </c>
      <c r="C16" s="63" t="s">
        <v>50</v>
      </c>
      <c r="D16" s="63" t="s">
        <v>237</v>
      </c>
    </row>
    <row r="17" spans="1:6" ht="15">
      <c r="A17" s="193" t="s">
        <v>249</v>
      </c>
      <c r="B17" s="193" t="s">
        <v>250</v>
      </c>
      <c r="C17" s="194">
        <v>531014</v>
      </c>
      <c r="D17" s="452" t="s">
        <v>251</v>
      </c>
      <c r="F17" s="195"/>
    </row>
    <row r="18" spans="1:6" ht="15">
      <c r="A18" s="193" t="s">
        <v>252</v>
      </c>
      <c r="B18" s="193" t="s">
        <v>253</v>
      </c>
      <c r="C18" s="194">
        <v>2619</v>
      </c>
      <c r="D18" s="453"/>
      <c r="F18" s="195"/>
    </row>
    <row r="19" spans="1:6" ht="30">
      <c r="A19" s="193" t="s">
        <v>254</v>
      </c>
      <c r="B19" s="193" t="s">
        <v>255</v>
      </c>
      <c r="C19" s="194">
        <v>606735</v>
      </c>
      <c r="D19" s="453"/>
      <c r="F19" s="195"/>
    </row>
    <row r="20" spans="1:6" ht="15">
      <c r="A20" s="193" t="s">
        <v>256</v>
      </c>
      <c r="B20" s="193" t="s">
        <v>257</v>
      </c>
      <c r="C20" s="194">
        <v>336797</v>
      </c>
      <c r="D20" s="453"/>
      <c r="F20" s="195"/>
    </row>
    <row r="21" spans="1:6" ht="15">
      <c r="A21" s="193" t="s">
        <v>258</v>
      </c>
      <c r="B21" s="193" t="s">
        <v>259</v>
      </c>
      <c r="C21" s="194">
        <v>125496</v>
      </c>
      <c r="D21" s="453"/>
      <c r="F21" s="195"/>
    </row>
    <row r="22" spans="1:6" ht="15">
      <c r="A22" s="193" t="s">
        <v>260</v>
      </c>
      <c r="B22" s="193" t="s">
        <v>261</v>
      </c>
      <c r="C22" s="194">
        <v>-27146</v>
      </c>
      <c r="D22" s="453"/>
      <c r="F22" s="195"/>
    </row>
    <row r="23" spans="1:6" ht="15">
      <c r="A23" s="193" t="s">
        <v>262</v>
      </c>
      <c r="B23" s="193" t="s">
        <v>263</v>
      </c>
      <c r="C23" s="194">
        <v>92070</v>
      </c>
      <c r="D23" s="453"/>
      <c r="F23" s="195"/>
    </row>
    <row r="24" spans="1:6" ht="15">
      <c r="A24" s="193" t="s">
        <v>264</v>
      </c>
      <c r="B24" s="193" t="s">
        <v>265</v>
      </c>
      <c r="C24" s="194">
        <v>747</v>
      </c>
      <c r="D24" s="453"/>
      <c r="F24" s="195"/>
    </row>
    <row r="25" spans="1:6" ht="15">
      <c r="A25" s="193" t="s">
        <v>266</v>
      </c>
      <c r="B25" s="196" t="s">
        <v>267</v>
      </c>
      <c r="C25" s="194">
        <v>413</v>
      </c>
      <c r="D25" s="453"/>
      <c r="F25" s="195"/>
    </row>
    <row r="26" spans="1:6" ht="15">
      <c r="A26" s="193" t="s">
        <v>268</v>
      </c>
      <c r="B26" s="197" t="s">
        <v>269</v>
      </c>
      <c r="C26" s="194">
        <v>46</v>
      </c>
      <c r="D26" s="453"/>
      <c r="F26" s="195"/>
    </row>
    <row r="27" spans="1:6" ht="15">
      <c r="A27" s="193" t="s">
        <v>270</v>
      </c>
      <c r="B27" s="197" t="s">
        <v>271</v>
      </c>
      <c r="C27" s="194">
        <v>-3315</v>
      </c>
      <c r="D27" s="453"/>
      <c r="F27" s="195"/>
    </row>
    <row r="28" spans="1:6" ht="15">
      <c r="A28" s="193" t="s">
        <v>272</v>
      </c>
      <c r="B28" s="197" t="s">
        <v>273</v>
      </c>
      <c r="C28" s="194">
        <v>20218</v>
      </c>
      <c r="D28" s="453"/>
      <c r="F28" s="195"/>
    </row>
    <row r="29" spans="1:6" ht="30">
      <c r="A29" s="193" t="s">
        <v>274</v>
      </c>
      <c r="B29" s="197" t="s">
        <v>275</v>
      </c>
      <c r="C29" s="194">
        <v>422</v>
      </c>
      <c r="D29" s="454"/>
      <c r="F29" s="195"/>
    </row>
    <row r="30" spans="1:4" ht="15">
      <c r="A30" s="198"/>
      <c r="B30" s="198" t="s">
        <v>54</v>
      </c>
      <c r="C30" s="199">
        <v>1686116</v>
      </c>
      <c r="D30" s="176"/>
    </row>
  </sheetData>
  <sheetProtection/>
  <mergeCells count="1">
    <mergeCell ref="D17:D29"/>
  </mergeCells>
  <printOptions/>
  <pageMargins left="0.24" right="0.24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90" zoomScalePageLayoutView="0" workbookViewId="0" topLeftCell="A10">
      <selection activeCell="F15" sqref="F15"/>
    </sheetView>
  </sheetViews>
  <sheetFormatPr defaultColWidth="11.421875" defaultRowHeight="15"/>
  <cols>
    <col min="1" max="1" width="22.28125" style="115" customWidth="1"/>
    <col min="2" max="2" width="48.140625" style="115" customWidth="1"/>
    <col min="3" max="3" width="17.00390625" style="115" customWidth="1"/>
    <col min="4" max="4" width="20.28125" style="115" bestFit="1" customWidth="1"/>
    <col min="5" max="5" width="17.00390625" style="115" customWidth="1"/>
    <col min="6" max="6" width="27.140625" style="115" customWidth="1"/>
    <col min="7" max="7" width="31.7109375" style="115" customWidth="1"/>
    <col min="8" max="16384" width="11.421875" style="115" customWidth="1"/>
  </cols>
  <sheetData>
    <row r="1" spans="1:2" ht="17.25" customHeight="1">
      <c r="A1" s="181" t="s">
        <v>46</v>
      </c>
      <c r="B1" s="200"/>
    </row>
    <row r="2" spans="1:2" ht="19.5" customHeight="1">
      <c r="A2" s="181" t="s">
        <v>220</v>
      </c>
      <c r="B2" s="181"/>
    </row>
    <row r="4" spans="1:7" ht="15">
      <c r="A4" s="33" t="s">
        <v>276</v>
      </c>
      <c r="B4" s="33"/>
      <c r="C4" s="201"/>
      <c r="D4" s="180" t="s">
        <v>277</v>
      </c>
      <c r="E4" s="176"/>
      <c r="F4" s="176"/>
      <c r="G4" s="176"/>
    </row>
    <row r="5" spans="1:7" ht="15">
      <c r="A5" s="455"/>
      <c r="B5" s="455"/>
      <c r="C5" s="456"/>
      <c r="D5" s="456"/>
      <c r="E5" s="176"/>
      <c r="F5" s="176"/>
      <c r="G5" s="176"/>
    </row>
    <row r="6" spans="1:7" ht="15">
      <c r="A6" s="35" t="s">
        <v>48</v>
      </c>
      <c r="B6" s="121" t="s">
        <v>49</v>
      </c>
      <c r="C6" s="202" t="s">
        <v>50</v>
      </c>
      <c r="D6" s="202" t="s">
        <v>51</v>
      </c>
      <c r="E6" s="203" t="s">
        <v>278</v>
      </c>
      <c r="F6" s="156" t="s">
        <v>279</v>
      </c>
      <c r="G6" s="156" t="s">
        <v>280</v>
      </c>
    </row>
    <row r="7" spans="1:7" ht="60">
      <c r="A7" s="193" t="s">
        <v>281</v>
      </c>
      <c r="B7" s="193" t="s">
        <v>282</v>
      </c>
      <c r="C7" s="194">
        <v>4820650</v>
      </c>
      <c r="D7" s="204" t="s">
        <v>283</v>
      </c>
      <c r="E7" s="204"/>
      <c r="F7" s="204" t="s">
        <v>284</v>
      </c>
      <c r="G7" s="204" t="s">
        <v>285</v>
      </c>
    </row>
    <row r="8" spans="1:7" ht="60">
      <c r="A8" s="193" t="s">
        <v>286</v>
      </c>
      <c r="B8" s="193" t="s">
        <v>287</v>
      </c>
      <c r="C8" s="194">
        <v>193</v>
      </c>
      <c r="D8" s="204" t="s">
        <v>283</v>
      </c>
      <c r="E8" s="204"/>
      <c r="F8" s="204" t="s">
        <v>288</v>
      </c>
      <c r="G8" s="204" t="s">
        <v>285</v>
      </c>
    </row>
    <row r="9" spans="1:7" ht="60">
      <c r="A9" s="193" t="s">
        <v>289</v>
      </c>
      <c r="B9" s="193" t="s">
        <v>290</v>
      </c>
      <c r="C9" s="194">
        <v>330767</v>
      </c>
      <c r="D9" s="204" t="s">
        <v>283</v>
      </c>
      <c r="E9" s="204"/>
      <c r="F9" s="204" t="s">
        <v>291</v>
      </c>
      <c r="G9" s="204" t="s">
        <v>285</v>
      </c>
    </row>
    <row r="10" spans="1:7" ht="60">
      <c r="A10" s="193" t="s">
        <v>292</v>
      </c>
      <c r="B10" s="193" t="s">
        <v>293</v>
      </c>
      <c r="C10" s="194">
        <v>18730267</v>
      </c>
      <c r="D10" s="204" t="s">
        <v>283</v>
      </c>
      <c r="E10" s="204"/>
      <c r="F10" s="204" t="s">
        <v>288</v>
      </c>
      <c r="G10" s="204" t="s">
        <v>285</v>
      </c>
    </row>
    <row r="11" spans="1:7" ht="60">
      <c r="A11" s="193" t="s">
        <v>294</v>
      </c>
      <c r="B11" s="193" t="s">
        <v>295</v>
      </c>
      <c r="C11" s="194">
        <v>29825</v>
      </c>
      <c r="D11" s="204" t="s">
        <v>283</v>
      </c>
      <c r="E11" s="204"/>
      <c r="F11" s="204" t="s">
        <v>296</v>
      </c>
      <c r="G11" s="204" t="s">
        <v>285</v>
      </c>
    </row>
    <row r="12" spans="1:7" ht="60">
      <c r="A12" s="193" t="s">
        <v>297</v>
      </c>
      <c r="B12" s="193" t="s">
        <v>298</v>
      </c>
      <c r="C12" s="194">
        <v>286606495</v>
      </c>
      <c r="D12" s="204" t="s">
        <v>283</v>
      </c>
      <c r="E12" s="204"/>
      <c r="F12" s="204" t="s">
        <v>210</v>
      </c>
      <c r="G12" s="204" t="s">
        <v>285</v>
      </c>
    </row>
    <row r="13" spans="1:7" ht="60">
      <c r="A13" s="193" t="s">
        <v>299</v>
      </c>
      <c r="B13" s="193" t="s">
        <v>300</v>
      </c>
      <c r="C13" s="194">
        <v>79019784</v>
      </c>
      <c r="D13" s="204" t="s">
        <v>283</v>
      </c>
      <c r="E13" s="204"/>
      <c r="F13" s="204" t="s">
        <v>301</v>
      </c>
      <c r="G13" s="204" t="s">
        <v>285</v>
      </c>
    </row>
    <row r="14" spans="1:7" ht="60">
      <c r="A14" s="193" t="s">
        <v>302</v>
      </c>
      <c r="B14" s="193" t="s">
        <v>303</v>
      </c>
      <c r="C14" s="194">
        <v>79628081</v>
      </c>
      <c r="D14" s="204" t="s">
        <v>283</v>
      </c>
      <c r="E14" s="204"/>
      <c r="F14" s="204" t="s">
        <v>304</v>
      </c>
      <c r="G14" s="204" t="s">
        <v>285</v>
      </c>
    </row>
    <row r="15" spans="1:7" ht="60">
      <c r="A15" s="193" t="s">
        <v>305</v>
      </c>
      <c r="B15" s="193" t="s">
        <v>306</v>
      </c>
      <c r="C15" s="194">
        <v>15186496</v>
      </c>
      <c r="D15" s="204" t="s">
        <v>283</v>
      </c>
      <c r="E15" s="204"/>
      <c r="F15" s="204" t="s">
        <v>937</v>
      </c>
      <c r="G15" s="204" t="s">
        <v>285</v>
      </c>
    </row>
    <row r="16" spans="1:7" ht="15">
      <c r="A16" s="205"/>
      <c r="B16" s="205" t="s">
        <v>54</v>
      </c>
      <c r="C16" s="206">
        <v>484352558</v>
      </c>
      <c r="D16" s="207"/>
      <c r="E16" s="207"/>
      <c r="F16" s="207"/>
      <c r="G16" s="207"/>
    </row>
  </sheetData>
  <sheetProtection/>
  <mergeCells count="1">
    <mergeCell ref="A5:D5"/>
  </mergeCells>
  <printOptions horizontalCentered="1"/>
  <pageMargins left="0.23" right="0.15748031496062992" top="0.2362204724409449" bottom="0.2362204724409449" header="0.31496062992125984" footer="0.31496062992125984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23.57421875" style="115" customWidth="1"/>
    <col min="2" max="2" width="31.140625" style="115" customWidth="1"/>
    <col min="3" max="3" width="18.7109375" style="115" bestFit="1" customWidth="1"/>
    <col min="4" max="4" width="22.7109375" style="115" customWidth="1"/>
    <col min="5" max="5" width="22.8515625" style="115" customWidth="1"/>
    <col min="6" max="16384" width="11.421875" style="115" customWidth="1"/>
  </cols>
  <sheetData>
    <row r="1" spans="1:2" ht="12.75">
      <c r="A1" s="181" t="s">
        <v>46</v>
      </c>
      <c r="B1" s="181"/>
    </row>
    <row r="2" spans="1:2" ht="12.75">
      <c r="A2" s="181" t="s">
        <v>220</v>
      </c>
      <c r="B2" s="181"/>
    </row>
    <row r="4" spans="1:5" ht="15">
      <c r="A4" s="33" t="s">
        <v>307</v>
      </c>
      <c r="B4" s="33"/>
      <c r="C4" s="201"/>
      <c r="D4" s="180" t="s">
        <v>308</v>
      </c>
      <c r="E4" s="176"/>
    </row>
    <row r="5" spans="1:5" ht="15">
      <c r="A5" s="455"/>
      <c r="B5" s="455"/>
      <c r="C5" s="456"/>
      <c r="D5" s="456"/>
      <c r="E5" s="176"/>
    </row>
    <row r="6" spans="1:5" ht="15">
      <c r="A6" s="120" t="s">
        <v>48</v>
      </c>
      <c r="B6" s="121" t="s">
        <v>49</v>
      </c>
      <c r="C6" s="71" t="s">
        <v>50</v>
      </c>
      <c r="D6" s="208" t="s">
        <v>51</v>
      </c>
      <c r="E6" s="208" t="s">
        <v>309</v>
      </c>
    </row>
    <row r="7" spans="1:5" ht="22.5" customHeight="1">
      <c r="A7" s="37" t="s">
        <v>310</v>
      </c>
      <c r="B7" s="209" t="s">
        <v>311</v>
      </c>
      <c r="C7" s="210">
        <v>18036509</v>
      </c>
      <c r="D7" s="211" t="s">
        <v>312</v>
      </c>
      <c r="E7" s="212" t="s">
        <v>313</v>
      </c>
    </row>
    <row r="8" spans="1:5" ht="30">
      <c r="A8" s="37" t="s">
        <v>314</v>
      </c>
      <c r="B8" s="213" t="s">
        <v>315</v>
      </c>
      <c r="C8" s="214">
        <v>481320</v>
      </c>
      <c r="D8" s="204" t="s">
        <v>316</v>
      </c>
      <c r="E8" s="215" t="s">
        <v>317</v>
      </c>
    </row>
    <row r="9" spans="1:5" ht="15">
      <c r="A9" s="42"/>
      <c r="B9" s="42" t="s">
        <v>54</v>
      </c>
      <c r="C9" s="151">
        <v>18517829</v>
      </c>
      <c r="D9" s="216"/>
      <c r="E9" s="217"/>
    </row>
  </sheetData>
  <sheetProtection/>
  <mergeCells count="1">
    <mergeCell ref="A5:D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2"/>
  <sheetViews>
    <sheetView zoomScaleSheetLayoutView="90" zoomScalePageLayoutView="0" workbookViewId="0" topLeftCell="A56">
      <selection activeCell="B65" sqref="B65"/>
    </sheetView>
  </sheetViews>
  <sheetFormatPr defaultColWidth="11.421875" defaultRowHeight="15"/>
  <cols>
    <col min="1" max="1" width="22.28125" style="115" customWidth="1"/>
    <col min="2" max="2" width="67.140625" style="115" customWidth="1"/>
    <col min="3" max="3" width="17.57421875" style="115" customWidth="1"/>
    <col min="4" max="4" width="15.57421875" style="115" customWidth="1"/>
    <col min="5" max="5" width="15.28125" style="115" customWidth="1"/>
    <col min="6" max="6" width="14.57421875" style="115" customWidth="1"/>
    <col min="7" max="7" width="19.140625" style="115" bestFit="1" customWidth="1"/>
    <col min="8" max="8" width="25.8515625" style="218" bestFit="1" customWidth="1"/>
    <col min="9" max="16384" width="11.421875" style="115" customWidth="1"/>
  </cols>
  <sheetData>
    <row r="1" spans="1:3" ht="12.75">
      <c r="A1" s="181" t="s">
        <v>46</v>
      </c>
      <c r="B1" s="181"/>
      <c r="C1" s="114"/>
    </row>
    <row r="2" spans="1:3" ht="12.75">
      <c r="A2" s="181" t="s">
        <v>318</v>
      </c>
      <c r="B2" s="181"/>
      <c r="C2" s="114"/>
    </row>
    <row r="3" ht="12.75">
      <c r="C3" s="114"/>
    </row>
    <row r="4" spans="1:6" ht="15">
      <c r="A4" s="33" t="s">
        <v>319</v>
      </c>
      <c r="B4" s="33"/>
      <c r="C4" s="51" t="s">
        <v>320</v>
      </c>
      <c r="D4" s="176"/>
      <c r="E4" s="176"/>
      <c r="F4" s="176"/>
    </row>
    <row r="5" spans="1:8" s="221" customFormat="1" ht="15">
      <c r="A5" s="219"/>
      <c r="B5" s="185"/>
      <c r="C5" s="187"/>
      <c r="D5" s="220"/>
      <c r="E5" s="220"/>
      <c r="F5" s="220"/>
      <c r="H5" s="222"/>
    </row>
    <row r="6" spans="1:6" ht="15">
      <c r="A6" s="120" t="s">
        <v>48</v>
      </c>
      <c r="B6" s="121" t="s">
        <v>49</v>
      </c>
      <c r="C6" s="223" t="s">
        <v>63</v>
      </c>
      <c r="D6" s="223" t="s">
        <v>64</v>
      </c>
      <c r="E6" s="223" t="s">
        <v>65</v>
      </c>
      <c r="F6" s="224" t="s">
        <v>321</v>
      </c>
    </row>
    <row r="7" spans="1:6" ht="15">
      <c r="A7" s="193" t="s">
        <v>322</v>
      </c>
      <c r="B7" s="193" t="s">
        <v>323</v>
      </c>
      <c r="C7" s="225">
        <v>2134938175</v>
      </c>
      <c r="D7" s="225">
        <v>2133931260</v>
      </c>
      <c r="E7" s="225">
        <v>-1006915</v>
      </c>
      <c r="F7" s="225"/>
    </row>
    <row r="8" spans="1:6" ht="15">
      <c r="A8" s="193" t="s">
        <v>324</v>
      </c>
      <c r="B8" s="193" t="s">
        <v>325</v>
      </c>
      <c r="C8" s="225">
        <v>6924096</v>
      </c>
      <c r="D8" s="225">
        <v>6924096</v>
      </c>
      <c r="E8" s="225">
        <v>0</v>
      </c>
      <c r="F8" s="225"/>
    </row>
    <row r="9" spans="1:6" ht="15">
      <c r="A9" s="193" t="s">
        <v>326</v>
      </c>
      <c r="B9" s="193" t="s">
        <v>327</v>
      </c>
      <c r="C9" s="225">
        <v>2265364805</v>
      </c>
      <c r="D9" s="225">
        <v>2268762324</v>
      </c>
      <c r="E9" s="225">
        <v>3397519</v>
      </c>
      <c r="F9" s="225"/>
    </row>
    <row r="10" spans="1:6" ht="15">
      <c r="A10" s="193" t="s">
        <v>328</v>
      </c>
      <c r="B10" s="193" t="s">
        <v>329</v>
      </c>
      <c r="C10" s="225">
        <v>422987486</v>
      </c>
      <c r="D10" s="225">
        <v>422987486</v>
      </c>
      <c r="E10" s="225">
        <v>0</v>
      </c>
      <c r="F10" s="225"/>
    </row>
    <row r="11" spans="1:6" ht="15">
      <c r="A11" s="193" t="s">
        <v>330</v>
      </c>
      <c r="B11" s="226" t="s">
        <v>331</v>
      </c>
      <c r="C11" s="67">
        <v>185202658</v>
      </c>
      <c r="D11" s="67">
        <v>339390705</v>
      </c>
      <c r="E11" s="225">
        <v>154188047</v>
      </c>
      <c r="F11" s="67"/>
    </row>
    <row r="12" spans="1:6" ht="15">
      <c r="A12" s="227"/>
      <c r="B12" s="227" t="s">
        <v>332</v>
      </c>
      <c r="C12" s="199">
        <v>5015417220</v>
      </c>
      <c r="D12" s="199">
        <v>5171995871</v>
      </c>
      <c r="E12" s="199">
        <v>156578651</v>
      </c>
      <c r="F12" s="199"/>
    </row>
    <row r="13" spans="1:6" ht="15">
      <c r="A13" s="176"/>
      <c r="B13" s="176"/>
      <c r="C13" s="176"/>
      <c r="D13" s="176"/>
      <c r="E13" s="176"/>
      <c r="F13" s="176"/>
    </row>
    <row r="14" spans="1:6" ht="15">
      <c r="A14" s="176"/>
      <c r="B14" s="176"/>
      <c r="C14" s="176"/>
      <c r="D14" s="176"/>
      <c r="E14" s="176"/>
      <c r="F14" s="176"/>
    </row>
    <row r="15" spans="1:6" ht="15">
      <c r="A15" s="33" t="s">
        <v>333</v>
      </c>
      <c r="B15" s="33"/>
      <c r="C15" s="51" t="s">
        <v>320</v>
      </c>
      <c r="D15" s="176"/>
      <c r="E15" s="176"/>
      <c r="F15" s="176"/>
    </row>
    <row r="16" spans="1:6" ht="15">
      <c r="A16" s="219"/>
      <c r="B16" s="185"/>
      <c r="C16" s="187"/>
      <c r="D16" s="176"/>
      <c r="E16" s="176"/>
      <c r="F16" s="176"/>
    </row>
    <row r="17" spans="1:6" ht="15">
      <c r="A17" s="120" t="s">
        <v>48</v>
      </c>
      <c r="B17" s="121" t="s">
        <v>49</v>
      </c>
      <c r="C17" s="223" t="s">
        <v>63</v>
      </c>
      <c r="D17" s="223" t="s">
        <v>64</v>
      </c>
      <c r="E17" s="223" t="s">
        <v>65</v>
      </c>
      <c r="F17" s="224" t="s">
        <v>321</v>
      </c>
    </row>
    <row r="18" spans="1:6" ht="15" hidden="1">
      <c r="A18" s="193" t="s">
        <v>334</v>
      </c>
      <c r="B18" s="193" t="s">
        <v>335</v>
      </c>
      <c r="C18" s="225">
        <v>0</v>
      </c>
      <c r="D18" s="225"/>
      <c r="E18" s="225">
        <v>0</v>
      </c>
      <c r="F18" s="225"/>
    </row>
    <row r="19" spans="1:6" ht="15">
      <c r="A19" s="193" t="s">
        <v>336</v>
      </c>
      <c r="B19" s="193" t="s">
        <v>337</v>
      </c>
      <c r="C19" s="225">
        <v>178779817</v>
      </c>
      <c r="D19" s="225">
        <v>200045112</v>
      </c>
      <c r="E19" s="225">
        <v>21265295</v>
      </c>
      <c r="F19" s="225"/>
    </row>
    <row r="20" spans="1:6" ht="15">
      <c r="A20" s="193" t="s">
        <v>338</v>
      </c>
      <c r="B20" s="193" t="s">
        <v>339</v>
      </c>
      <c r="C20" s="225">
        <v>379554408</v>
      </c>
      <c r="D20" s="225">
        <v>455981836</v>
      </c>
      <c r="E20" s="225">
        <v>76427428</v>
      </c>
      <c r="F20" s="225"/>
    </row>
    <row r="21" spans="1:6" ht="15">
      <c r="A21" s="193" t="s">
        <v>340</v>
      </c>
      <c r="B21" s="193" t="s">
        <v>341</v>
      </c>
      <c r="C21" s="225">
        <v>3963337</v>
      </c>
      <c r="D21" s="225">
        <v>4230411</v>
      </c>
      <c r="E21" s="225">
        <v>267074</v>
      </c>
      <c r="F21" s="225"/>
    </row>
    <row r="22" spans="1:6" ht="15">
      <c r="A22" s="193" t="s">
        <v>342</v>
      </c>
      <c r="B22" s="193" t="s">
        <v>343</v>
      </c>
      <c r="C22" s="225">
        <v>135332480</v>
      </c>
      <c r="D22" s="225">
        <v>150435989</v>
      </c>
      <c r="E22" s="225">
        <v>15103509</v>
      </c>
      <c r="F22" s="225"/>
    </row>
    <row r="23" spans="1:6" ht="15">
      <c r="A23" s="193" t="s">
        <v>344</v>
      </c>
      <c r="B23" s="193" t="s">
        <v>345</v>
      </c>
      <c r="C23" s="225">
        <v>40952751</v>
      </c>
      <c r="D23" s="225">
        <v>54538804</v>
      </c>
      <c r="E23" s="225">
        <v>13586053</v>
      </c>
      <c r="F23" s="225"/>
    </row>
    <row r="24" spans="1:6" ht="15">
      <c r="A24" s="193" t="s">
        <v>346</v>
      </c>
      <c r="B24" s="193" t="s">
        <v>347</v>
      </c>
      <c r="C24" s="225">
        <v>387214479</v>
      </c>
      <c r="D24" s="225">
        <v>465247346</v>
      </c>
      <c r="E24" s="225">
        <v>78032867</v>
      </c>
      <c r="F24" s="225"/>
    </row>
    <row r="25" spans="1:6" ht="15">
      <c r="A25" s="193" t="s">
        <v>348</v>
      </c>
      <c r="B25" s="193" t="s">
        <v>349</v>
      </c>
      <c r="C25" s="225">
        <v>76292628</v>
      </c>
      <c r="D25" s="225">
        <v>86831452</v>
      </c>
      <c r="E25" s="225">
        <v>10538824</v>
      </c>
      <c r="F25" s="225"/>
    </row>
    <row r="26" spans="1:6" ht="15">
      <c r="A26" s="193" t="s">
        <v>350</v>
      </c>
      <c r="B26" s="193" t="s">
        <v>351</v>
      </c>
      <c r="C26" s="225">
        <v>5123234</v>
      </c>
      <c r="D26" s="225">
        <v>5154407</v>
      </c>
      <c r="E26" s="225">
        <v>31173</v>
      </c>
      <c r="F26" s="225"/>
    </row>
    <row r="27" spans="1:6" ht="15">
      <c r="A27" s="193" t="s">
        <v>352</v>
      </c>
      <c r="B27" s="193" t="s">
        <v>353</v>
      </c>
      <c r="C27" s="225">
        <v>11979503</v>
      </c>
      <c r="D27" s="225">
        <v>11979503</v>
      </c>
      <c r="E27" s="225">
        <v>0</v>
      </c>
      <c r="F27" s="225"/>
    </row>
    <row r="28" spans="1:6" ht="15">
      <c r="A28" s="193" t="s">
        <v>354</v>
      </c>
      <c r="B28" s="193" t="s">
        <v>355</v>
      </c>
      <c r="C28" s="225">
        <v>85192848</v>
      </c>
      <c r="D28" s="225">
        <v>103858452.97699997</v>
      </c>
      <c r="E28" s="225">
        <v>18665604.97699997</v>
      </c>
      <c r="F28" s="225"/>
    </row>
    <row r="29" spans="1:6" ht="15">
      <c r="A29" s="193" t="s">
        <v>356</v>
      </c>
      <c r="B29" s="193" t="s">
        <v>357</v>
      </c>
      <c r="C29" s="225">
        <v>233229</v>
      </c>
      <c r="D29" s="225">
        <v>233229</v>
      </c>
      <c r="E29" s="225">
        <v>0</v>
      </c>
      <c r="F29" s="225"/>
    </row>
    <row r="30" spans="1:6" ht="15">
      <c r="A30" s="227"/>
      <c r="B30" s="227" t="s">
        <v>358</v>
      </c>
      <c r="C30" s="151">
        <v>1304618714</v>
      </c>
      <c r="D30" s="151">
        <v>1538536541.977</v>
      </c>
      <c r="E30" s="151">
        <v>233917827.97699997</v>
      </c>
      <c r="F30" s="151"/>
    </row>
    <row r="33" spans="1:5" ht="15">
      <c r="A33" s="33" t="s">
        <v>359</v>
      </c>
      <c r="B33" s="33"/>
      <c r="C33" s="228"/>
      <c r="D33" s="228"/>
      <c r="E33" s="51" t="s">
        <v>360</v>
      </c>
    </row>
    <row r="34" spans="1:6" ht="13.5" customHeight="1">
      <c r="A34" s="185"/>
      <c r="B34" s="185"/>
      <c r="C34" s="229"/>
      <c r="D34" s="32"/>
      <c r="E34" s="32"/>
      <c r="F34" s="176"/>
    </row>
    <row r="35" spans="1:6" ht="15">
      <c r="A35" s="35" t="s">
        <v>48</v>
      </c>
      <c r="B35" s="36" t="s">
        <v>49</v>
      </c>
      <c r="C35" s="230" t="s">
        <v>63</v>
      </c>
      <c r="D35" s="230" t="s">
        <v>64</v>
      </c>
      <c r="E35" s="230" t="s">
        <v>65</v>
      </c>
      <c r="F35" s="231" t="s">
        <v>321</v>
      </c>
    </row>
    <row r="36" spans="1:6" ht="15">
      <c r="A36" s="65" t="s">
        <v>361</v>
      </c>
      <c r="B36" s="232" t="s">
        <v>362</v>
      </c>
      <c r="C36" s="64">
        <v>-91498425</v>
      </c>
      <c r="D36" s="64">
        <v>-167094860</v>
      </c>
      <c r="E36" s="233">
        <f>+D36-C36</f>
        <v>-75596435</v>
      </c>
      <c r="F36" s="234"/>
    </row>
    <row r="37" spans="1:6" ht="15">
      <c r="A37" s="60"/>
      <c r="B37" s="60" t="s">
        <v>363</v>
      </c>
      <c r="C37" s="57">
        <v>-91498425</v>
      </c>
      <c r="D37" s="57">
        <f>+D36</f>
        <v>-167094860</v>
      </c>
      <c r="E37" s="57">
        <f>+E36</f>
        <v>-75596435</v>
      </c>
      <c r="F37" s="61"/>
    </row>
    <row r="38" spans="1:8" s="221" customFormat="1" ht="15">
      <c r="A38" s="235"/>
      <c r="B38" s="235"/>
      <c r="C38" s="236"/>
      <c r="D38" s="236"/>
      <c r="E38" s="236"/>
      <c r="F38" s="237"/>
      <c r="H38" s="222"/>
    </row>
    <row r="39" spans="1:8" s="221" customFormat="1" ht="15">
      <c r="A39" s="235"/>
      <c r="B39" s="235"/>
      <c r="C39" s="236"/>
      <c r="D39" s="236"/>
      <c r="E39" s="236"/>
      <c r="F39" s="237"/>
      <c r="H39" s="222"/>
    </row>
    <row r="40" spans="1:8" s="221" customFormat="1" ht="15">
      <c r="A40" s="33" t="s">
        <v>911</v>
      </c>
      <c r="B40" s="33"/>
      <c r="C40" s="422"/>
      <c r="D40" s="422"/>
      <c r="E40" s="51" t="s">
        <v>914</v>
      </c>
      <c r="H40" s="222"/>
    </row>
    <row r="41" spans="1:8" s="221" customFormat="1" ht="12.75">
      <c r="A41" s="423"/>
      <c r="B41" s="423"/>
      <c r="C41" s="424"/>
      <c r="D41" s="3"/>
      <c r="E41" s="3"/>
      <c r="F41" s="28"/>
      <c r="H41" s="222"/>
    </row>
    <row r="42" spans="1:8" s="221" customFormat="1" ht="15">
      <c r="A42" s="36" t="s">
        <v>48</v>
      </c>
      <c r="B42" s="36" t="s">
        <v>49</v>
      </c>
      <c r="C42" s="36" t="s">
        <v>63</v>
      </c>
      <c r="D42" s="36" t="s">
        <v>64</v>
      </c>
      <c r="E42" s="36" t="s">
        <v>65</v>
      </c>
      <c r="F42" s="36" t="s">
        <v>321</v>
      </c>
      <c r="H42" s="222"/>
    </row>
    <row r="43" spans="1:8" s="221" customFormat="1" ht="15">
      <c r="A43" s="65" t="s">
        <v>912</v>
      </c>
      <c r="B43" s="232" t="s">
        <v>913</v>
      </c>
      <c r="C43" s="64">
        <v>0</v>
      </c>
      <c r="D43" s="64">
        <v>-30811922</v>
      </c>
      <c r="E43" s="64">
        <f>+D43-C43</f>
        <v>-30811922</v>
      </c>
      <c r="F43" s="425"/>
      <c r="H43" s="222"/>
    </row>
    <row r="44" spans="1:8" s="221" customFormat="1" ht="15">
      <c r="A44" s="426"/>
      <c r="B44" s="426" t="s">
        <v>363</v>
      </c>
      <c r="C44" s="57">
        <f>SUM(C43:C43)</f>
        <v>0</v>
      </c>
      <c r="D44" s="57">
        <f>SUM(D43:D43)</f>
        <v>-30811922</v>
      </c>
      <c r="E44" s="57">
        <f>SUM(E43:E43)</f>
        <v>-30811922</v>
      </c>
      <c r="F44" s="427"/>
      <c r="H44" s="222"/>
    </row>
    <row r="45" spans="1:8" s="221" customFormat="1" ht="15">
      <c r="A45" s="235"/>
      <c r="B45" s="235"/>
      <c r="C45" s="236"/>
      <c r="D45" s="236"/>
      <c r="E45" s="236"/>
      <c r="F45" s="237"/>
      <c r="H45" s="222"/>
    </row>
    <row r="47" spans="1:5" ht="15">
      <c r="A47" s="33" t="s">
        <v>364</v>
      </c>
      <c r="B47" s="33"/>
      <c r="C47" s="228"/>
      <c r="D47" s="228"/>
      <c r="E47" s="51" t="s">
        <v>360</v>
      </c>
    </row>
    <row r="48" spans="1:6" ht="15">
      <c r="A48" s="185"/>
      <c r="B48" s="185"/>
      <c r="C48" s="229"/>
      <c r="D48" s="32"/>
      <c r="E48" s="32"/>
      <c r="F48" s="176"/>
    </row>
    <row r="49" spans="1:6" ht="15">
      <c r="A49" s="35" t="s">
        <v>48</v>
      </c>
      <c r="B49" s="36" t="s">
        <v>49</v>
      </c>
      <c r="C49" s="230" t="s">
        <v>63</v>
      </c>
      <c r="D49" s="230" t="s">
        <v>64</v>
      </c>
      <c r="E49" s="230" t="s">
        <v>65</v>
      </c>
      <c r="F49" s="231" t="s">
        <v>321</v>
      </c>
    </row>
    <row r="50" spans="1:6" ht="15">
      <c r="A50" s="65" t="s">
        <v>365</v>
      </c>
      <c r="B50" s="232" t="s">
        <v>366</v>
      </c>
      <c r="C50" s="64">
        <v>-84407401</v>
      </c>
      <c r="D50" s="64">
        <v>-82539570</v>
      </c>
      <c r="E50" s="233">
        <v>1867831</v>
      </c>
      <c r="F50" s="234"/>
    </row>
    <row r="51" spans="1:6" ht="15">
      <c r="A51" s="65" t="s">
        <v>367</v>
      </c>
      <c r="B51" s="232" t="s">
        <v>368</v>
      </c>
      <c r="C51" s="64">
        <v>-1619373</v>
      </c>
      <c r="D51" s="64">
        <v>-1791272</v>
      </c>
      <c r="E51" s="233">
        <v>-171899</v>
      </c>
      <c r="F51" s="234"/>
    </row>
    <row r="52" spans="1:6" ht="15">
      <c r="A52" s="65" t="s">
        <v>369</v>
      </c>
      <c r="B52" s="232" t="s">
        <v>370</v>
      </c>
      <c r="C52" s="64">
        <v>-809096</v>
      </c>
      <c r="D52" s="64">
        <v>-809096</v>
      </c>
      <c r="E52" s="233">
        <v>0</v>
      </c>
      <c r="F52" s="234"/>
    </row>
    <row r="53" spans="1:6" ht="15">
      <c r="A53" s="65" t="s">
        <v>371</v>
      </c>
      <c r="B53" s="232" t="s">
        <v>372</v>
      </c>
      <c r="C53" s="64">
        <v>-344056993</v>
      </c>
      <c r="D53" s="64">
        <v>-389468184</v>
      </c>
      <c r="E53" s="233">
        <v>-45411191</v>
      </c>
      <c r="F53" s="234"/>
    </row>
    <row r="54" spans="1:6" ht="15">
      <c r="A54" s="65" t="s">
        <v>373</v>
      </c>
      <c r="B54" s="232" t="s">
        <v>374</v>
      </c>
      <c r="C54" s="64">
        <v>-41802704</v>
      </c>
      <c r="D54" s="64">
        <v>-48044424</v>
      </c>
      <c r="E54" s="233">
        <v>-6241720</v>
      </c>
      <c r="F54" s="234"/>
    </row>
    <row r="55" spans="1:6" ht="15">
      <c r="A55" s="65" t="s">
        <v>375</v>
      </c>
      <c r="B55" s="232" t="s">
        <v>376</v>
      </c>
      <c r="C55" s="64">
        <v>-32350675</v>
      </c>
      <c r="D55" s="64">
        <v>-35408535</v>
      </c>
      <c r="E55" s="233">
        <v>-3057860</v>
      </c>
      <c r="F55" s="234"/>
    </row>
    <row r="56" spans="1:6" ht="15">
      <c r="A56" s="65" t="s">
        <v>377</v>
      </c>
      <c r="B56" s="232" t="s">
        <v>378</v>
      </c>
      <c r="C56" s="64">
        <v>-5584478</v>
      </c>
      <c r="D56" s="64">
        <v>-8997918</v>
      </c>
      <c r="E56" s="233">
        <v>-3413440</v>
      </c>
      <c r="F56" s="234"/>
    </row>
    <row r="57" spans="1:6" ht="15">
      <c r="A57" s="65" t="s">
        <v>379</v>
      </c>
      <c r="B57" s="232" t="s">
        <v>380</v>
      </c>
      <c r="C57" s="64">
        <v>-43872170</v>
      </c>
      <c r="D57" s="64">
        <v>-48893158</v>
      </c>
      <c r="E57" s="233">
        <v>-5020988</v>
      </c>
      <c r="F57" s="234"/>
    </row>
    <row r="58" spans="1:6" ht="15">
      <c r="A58" s="65" t="s">
        <v>381</v>
      </c>
      <c r="B58" s="232" t="s">
        <v>382</v>
      </c>
      <c r="C58" s="64">
        <v>-27611351</v>
      </c>
      <c r="D58" s="64">
        <v>-32299856</v>
      </c>
      <c r="E58" s="233">
        <v>-4688505</v>
      </c>
      <c r="F58" s="234"/>
    </row>
    <row r="59" spans="1:6" ht="15">
      <c r="A59" s="65" t="s">
        <v>383</v>
      </c>
      <c r="B59" s="232" t="s">
        <v>384</v>
      </c>
      <c r="C59" s="64">
        <v>-109705259</v>
      </c>
      <c r="D59" s="64">
        <v>-140614632</v>
      </c>
      <c r="E59" s="233">
        <v>-30909373</v>
      </c>
      <c r="F59" s="234"/>
    </row>
    <row r="60" spans="1:6" ht="15">
      <c r="A60" s="65" t="s">
        <v>385</v>
      </c>
      <c r="B60" s="232" t="s">
        <v>386</v>
      </c>
      <c r="C60" s="64">
        <v>-89152474</v>
      </c>
      <c r="D60" s="64">
        <v>-113543951</v>
      </c>
      <c r="E60" s="233">
        <v>-24391477</v>
      </c>
      <c r="F60" s="234"/>
    </row>
    <row r="61" spans="1:6" ht="15">
      <c r="A61" s="65" t="s">
        <v>387</v>
      </c>
      <c r="B61" s="232" t="s">
        <v>388</v>
      </c>
      <c r="C61" s="64">
        <v>-46095328</v>
      </c>
      <c r="D61" s="64">
        <v>-56141396</v>
      </c>
      <c r="E61" s="233">
        <v>-10046068</v>
      </c>
      <c r="F61" s="234"/>
    </row>
    <row r="62" spans="1:6" ht="15">
      <c r="A62" s="65" t="s">
        <v>389</v>
      </c>
      <c r="B62" s="232" t="s">
        <v>390</v>
      </c>
      <c r="C62" s="64">
        <v>-22338</v>
      </c>
      <c r="D62" s="64">
        <v>-22338</v>
      </c>
      <c r="E62" s="233">
        <v>0</v>
      </c>
      <c r="F62" s="234"/>
    </row>
    <row r="63" spans="1:6" ht="15">
      <c r="A63" s="65" t="s">
        <v>916</v>
      </c>
      <c r="B63" s="232" t="s">
        <v>915</v>
      </c>
      <c r="C63" s="64">
        <v>0</v>
      </c>
      <c r="D63" s="64">
        <v>-5000</v>
      </c>
      <c r="E63" s="233">
        <v>-5000</v>
      </c>
      <c r="F63" s="234"/>
    </row>
    <row r="64" spans="1:6" ht="15">
      <c r="A64" s="65" t="s">
        <v>391</v>
      </c>
      <c r="B64" s="232" t="s">
        <v>392</v>
      </c>
      <c r="C64" s="64">
        <v>-572160</v>
      </c>
      <c r="D64" s="64">
        <v>-596474</v>
      </c>
      <c r="E64" s="233">
        <v>-24314</v>
      </c>
      <c r="F64" s="234"/>
    </row>
    <row r="65" spans="1:6" ht="15">
      <c r="A65" s="65" t="s">
        <v>393</v>
      </c>
      <c r="B65" s="232" t="s">
        <v>394</v>
      </c>
      <c r="C65" s="64">
        <v>-298241</v>
      </c>
      <c r="D65" s="64">
        <v>-339046</v>
      </c>
      <c r="E65" s="233">
        <v>-40805</v>
      </c>
      <c r="F65" s="234"/>
    </row>
    <row r="66" spans="1:6" ht="15">
      <c r="A66" s="65" t="s">
        <v>395</v>
      </c>
      <c r="B66" s="232" t="s">
        <v>396</v>
      </c>
      <c r="C66" s="64">
        <v>-1019508</v>
      </c>
      <c r="D66" s="64">
        <v>-1176045</v>
      </c>
      <c r="E66" s="233">
        <v>-156537</v>
      </c>
      <c r="F66" s="234"/>
    </row>
    <row r="67" spans="1:6" ht="15">
      <c r="A67" s="65" t="s">
        <v>397</v>
      </c>
      <c r="B67" s="232" t="s">
        <v>398</v>
      </c>
      <c r="C67" s="64">
        <v>-9679520</v>
      </c>
      <c r="D67" s="64">
        <v>-10672861</v>
      </c>
      <c r="E67" s="233">
        <v>-993341</v>
      </c>
      <c r="F67" s="234"/>
    </row>
    <row r="68" spans="1:6" ht="15">
      <c r="A68" s="65" t="s">
        <v>399</v>
      </c>
      <c r="B68" s="232" t="s">
        <v>400</v>
      </c>
      <c r="C68" s="64">
        <v>-5763103</v>
      </c>
      <c r="D68" s="64">
        <v>-7245420</v>
      </c>
      <c r="E68" s="233">
        <v>-1482317</v>
      </c>
      <c r="F68" s="234"/>
    </row>
    <row r="69" spans="1:6" ht="30">
      <c r="A69" s="65" t="s">
        <v>401</v>
      </c>
      <c r="B69" s="232" t="s">
        <v>402</v>
      </c>
      <c r="C69" s="64">
        <v>-9065668</v>
      </c>
      <c r="D69" s="64">
        <v>-10622807</v>
      </c>
      <c r="E69" s="233">
        <v>-1557139</v>
      </c>
      <c r="F69" s="234"/>
    </row>
    <row r="70" spans="1:6" ht="15">
      <c r="A70" s="65" t="s">
        <v>403</v>
      </c>
      <c r="B70" s="232" t="s">
        <v>404</v>
      </c>
      <c r="C70" s="64">
        <v>-1611557</v>
      </c>
      <c r="D70" s="64">
        <v>-1895225</v>
      </c>
      <c r="E70" s="233">
        <v>-283668</v>
      </c>
      <c r="F70" s="234"/>
    </row>
    <row r="71" spans="1:6" ht="15">
      <c r="A71" s="65" t="s">
        <v>405</v>
      </c>
      <c r="B71" s="232" t="s">
        <v>406</v>
      </c>
      <c r="C71" s="64">
        <v>-50356553</v>
      </c>
      <c r="D71" s="64">
        <v>-58920029</v>
      </c>
      <c r="E71" s="233">
        <v>-8563476</v>
      </c>
      <c r="F71" s="234"/>
    </row>
    <row r="72" spans="1:6" ht="15">
      <c r="A72" s="60"/>
      <c r="B72" s="60" t="s">
        <v>363</v>
      </c>
      <c r="C72" s="57">
        <v>-905455950</v>
      </c>
      <c r="D72" s="57">
        <v>-1050047237</v>
      </c>
      <c r="E72" s="57">
        <v>-144591287</v>
      </c>
      <c r="F72" s="61"/>
    </row>
  </sheetData>
  <sheetProtection/>
  <dataValidations count="6">
    <dataValidation allowBlank="1" showInputMessage="1" showErrorMessage="1" prompt="Importe final del periodo que corresponde la cuenta pública presentada (mensual:  enero, febrero, marzo, etc.; trimestral: 1er, 2do, 3ro. o 4to.)." sqref="D42"/>
    <dataValidation allowBlank="1" showInputMessage="1" showErrorMessage="1" prompt="Corresponde al nombre o descripción de la cuenta de acuerdo al Plan de Cuentas emitido por el CONAC." sqref="B42"/>
    <dataValidation allowBlank="1" showInputMessage="1" showErrorMessage="1" prompt="Corresponde al número de la cuenta de acuerdo al Plan de Cuentas emitido por el CONAC (DOF 22/11/2010)." sqref="A42"/>
    <dataValidation allowBlank="1" showInputMessage="1" showErrorMessage="1" prompt="Saldo al 31 de diciembre del año anterior a la cuenta pública que se presenta." sqref="C42"/>
    <dataValidation allowBlank="1" showInputMessage="1" showErrorMessage="1" prompt="Diferencia entre el saldo final y el inicial presentados." sqref="E42"/>
    <dataValidation allowBlank="1" showInputMessage="1" showErrorMessage="1" prompt="Criterio para la aplicación de depreciación: anual, mensual, trimestral, etc." sqref="F42"/>
  </dataValidations>
  <printOptions horizontalCentered="1"/>
  <pageMargins left="0.2362204724409449" right="0.2362204724409449" top="0.26" bottom="0.1968503937007874" header="0.22" footer="0.3149606299212598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2016-02-15T18:13:29Z</cp:lastPrinted>
  <dcterms:created xsi:type="dcterms:W3CDTF">2012-12-11T20:36:24Z</dcterms:created>
  <dcterms:modified xsi:type="dcterms:W3CDTF">2016-02-15T19:07:56Z</dcterms:modified>
  <cp:category/>
  <cp:version/>
  <cp:contentType/>
  <cp:contentStatus/>
</cp:coreProperties>
</file>