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69RM162\Downloads\FormatoS_2017 4\FormatoS_2017 (4to trim)\Avance 30 enero 2017\"/>
    </mc:Choice>
  </mc:AlternateContent>
  <bookViews>
    <workbookView xWindow="0" yWindow="0" windowWidth="19200" windowHeight="6940" firstSheet="1" activeTab="1" xr2:uid="{00000000-000D-0000-FFFF-FFFF00000000}"/>
  </bookViews>
  <sheets>
    <sheet name="Hoja1" sheetId="2" state="hidden" r:id="rId1"/>
    <sheet name="F4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E68" i="1" l="1"/>
  <c r="E69" i="1" s="1"/>
  <c r="D68" i="1"/>
  <c r="D69" i="1" s="1"/>
  <c r="C68" i="1"/>
  <c r="C69" i="1" s="1"/>
  <c r="E54" i="1"/>
  <c r="E55" i="1" s="1"/>
  <c r="D54" i="1"/>
  <c r="D55" i="1" s="1"/>
  <c r="C54" i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D20" i="1" s="1"/>
  <c r="C7" i="1"/>
  <c r="E41" i="1" l="1"/>
  <c r="D41" i="1"/>
  <c r="D21" i="1" s="1"/>
  <c r="D22" i="1" s="1"/>
  <c r="D30" i="1" s="1"/>
  <c r="C41" i="1"/>
  <c r="E20" i="1"/>
  <c r="C20" i="1"/>
  <c r="E21" i="1"/>
  <c r="E22" i="1" s="1"/>
  <c r="E30" i="1" s="1"/>
  <c r="C21" i="1" l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<sst xmlns="http://schemas.openxmlformats.org/spreadsheetml/2006/main" count="62" uniqueCount="43">
  <si>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</si>
  <si>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</si>
  <si>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</si>
  <si>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</si>
  <si>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</si>
  <si>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</si>
  <si>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</si>
  <si>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</si>
  <si>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</si>
  <si>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</si>
  <si>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</si>
  <si>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</si>
  <si>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</si>
  <si>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</si>
  <si>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</si>
  <si>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</si>
  <si>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</si>
  <si>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</si>
  <si>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</si>
  <si>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</si>
  <si>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</si>
  <si>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</si>
  <si>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</si>
  <si>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</si>
  <si>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</si>
  <si>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</si>
  <si>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</si>
  <si>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</si>
  <si>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</si>
  <si>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</si>
  <si>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</si>
  <si>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</si>
  <si>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</si>
  <si>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</si>
  <si>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</si>
  <si>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</si>
  <si>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</si>
  <si>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</si>
  <si>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</si>
  <si>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</si>
  <si>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</si>
  <si>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</si>
  <si>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DE GUANAJUATO
Balance Presupuestario - LDF
Del 1 de enero al 31 de Diciembre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</si>
</sst>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0" borderId="0" xfId="0" applyNumberFormat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tabSelected="1" workbookViewId="0">
      <selection sqref="A1:E4"/>
    </sheetView>
  </sheetViews>
  <sheetFormatPr baseColWidth="10" defaultColWidth="12" defaultRowHeight="10" x14ac:dyDescent="0.2"/>
  <cols>
    <col min="1" max="1" width="1" style="1" customWidth="1"/>
    <col min="2" max="2" width="90.796875" style="1" customWidth="1"/>
    <col min="3" max="5" width="16.796875" style="1" customWidth="1"/>
    <col min="6" max="6" width="12" style="1"/>
    <col min="7" max="7" width="15.19921875" style="1" bestFit="1" customWidth="1"/>
    <col min="8" max="16384" width="12" style="1"/>
  </cols>
  <sheetData>
    <row r="1" spans="1:5" ht="12.75" customHeight="1" x14ac:dyDescent="0.2">
      <c r="A1" s="26" t="s">
        <v>42</v>
      </c>
      <c r="B1" s="27"/>
      <c r="C1" s="27"/>
      <c r="D1" s="27"/>
      <c r="E1" s="28"/>
    </row>
    <row r="2" spans="1:5" ht="12.75" customHeight="1" x14ac:dyDescent="0.2">
      <c r="A2" s="29"/>
      <c r="B2" s="30"/>
      <c r="C2" s="30"/>
      <c r="D2" s="30"/>
      <c r="E2" s="31"/>
    </row>
    <row r="3" spans="1:5" ht="12.75" customHeight="1" x14ac:dyDescent="0.2">
      <c r="A3" s="29"/>
      <c r="B3" s="30"/>
      <c r="C3" s="30"/>
      <c r="D3" s="30"/>
      <c r="E3" s="31"/>
    </row>
    <row r="4" spans="1:5" ht="12.75" customHeight="1" x14ac:dyDescent="0.2">
      <c r="A4" s="32"/>
      <c r="B4" s="33"/>
      <c r="C4" s="33"/>
      <c r="D4" s="33"/>
      <c r="E4" s="34"/>
    </row>
    <row r="5" spans="1:5" ht="21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5" ht="5.15" customHeight="1" x14ac:dyDescent="0.2">
      <c r="A6" s="3"/>
      <c r="B6" s="4"/>
      <c r="C6" s="5"/>
      <c r="D6" s="5"/>
      <c r="E6" s="5"/>
    </row>
    <row r="7" spans="1:5" ht="10.5" x14ac:dyDescent="0.2">
      <c r="A7" s="6"/>
      <c r="B7" s="7" t="s">
        <v>4</v>
      </c>
      <c r="C7" s="8">
        <f>SUM(C8:C10)</f>
        <v>4113118909.79</v>
      </c>
      <c r="D7" s="8">
        <f t="shared" ref="D7:E7" si="0">SUM(D8:D10)</f>
        <v>4113118909.79</v>
      </c>
      <c r="E7" s="8">
        <f t="shared" si="0"/>
        <v>4113118909.79</v>
      </c>
    </row>
    <row r="8" spans="1:5" x14ac:dyDescent="0.2">
      <c r="A8" s="6"/>
      <c r="B8" s="9" t="s">
        <v>5</v>
      </c>
      <c r="C8" s="10">
        <v>2340521639.79</v>
      </c>
      <c r="D8" s="10">
        <v>2340521639.79</v>
      </c>
      <c r="E8" s="10">
        <v>2340521639.79</v>
      </c>
    </row>
    <row r="9" spans="1:5" x14ac:dyDescent="0.2">
      <c r="A9" s="6"/>
      <c r="B9" s="9" t="s">
        <v>6</v>
      </c>
      <c r="C9" s="10">
        <v>1772597270</v>
      </c>
      <c r="D9" s="10">
        <v>1772597270</v>
      </c>
      <c r="E9" s="10">
        <v>1772597270</v>
      </c>
    </row>
    <row r="10" spans="1:5" x14ac:dyDescent="0.2">
      <c r="A10" s="6"/>
      <c r="B10" s="9" t="s">
        <v>7</v>
      </c>
      <c r="C10" s="10"/>
      <c r="D10" s="10"/>
      <c r="E10" s="10"/>
    </row>
    <row r="11" spans="1:5" ht="5.15" customHeight="1" x14ac:dyDescent="0.2">
      <c r="A11" s="6"/>
      <c r="B11" s="11"/>
      <c r="C11" s="10"/>
      <c r="D11" s="10"/>
      <c r="E11" s="10"/>
    </row>
    <row r="12" spans="1:5" ht="12.5" x14ac:dyDescent="0.2">
      <c r="A12" s="6"/>
      <c r="B12" s="7" t="s">
        <v>8</v>
      </c>
      <c r="C12" s="8">
        <f>SUM(C13:C14)</f>
        <v>3169737402.999999</v>
      </c>
      <c r="D12" s="8">
        <f t="shared" ref="D12:E12" si="1">SUM(D13:D14)</f>
        <v>2770220202.04</v>
      </c>
      <c r="E12" s="8">
        <f t="shared" si="1"/>
        <v>2755842219.6800003</v>
      </c>
    </row>
    <row r="13" spans="1:5" x14ac:dyDescent="0.2">
      <c r="A13" s="6"/>
      <c r="B13" s="9" t="s">
        <v>9</v>
      </c>
      <c r="C13" s="10">
        <v>1248577637.24</v>
      </c>
      <c r="D13" s="10">
        <v>963434877.92000079</v>
      </c>
      <c r="E13" s="10">
        <v>957512085.24000061</v>
      </c>
    </row>
    <row r="14" spans="1:5" x14ac:dyDescent="0.2">
      <c r="A14" s="6"/>
      <c r="B14" s="9" t="s">
        <v>10</v>
      </c>
      <c r="C14" s="10">
        <v>1921159765.7599993</v>
      </c>
      <c r="D14" s="10">
        <v>1806785324.1199994</v>
      </c>
      <c r="E14" s="10">
        <v>1798330134.4399996</v>
      </c>
    </row>
    <row r="15" spans="1:5" ht="5.15" customHeight="1" x14ac:dyDescent="0.2">
      <c r="A15" s="6"/>
      <c r="B15" s="11"/>
      <c r="C15" s="10"/>
      <c r="D15" s="10"/>
      <c r="E15" s="10"/>
    </row>
    <row r="16" spans="1:5" ht="10.5" x14ac:dyDescent="0.2">
      <c r="A16" s="6"/>
      <c r="B16" s="7" t="s">
        <v>11</v>
      </c>
      <c r="C16" s="12">
        <f>C17+C18</f>
        <v>943381506.78999996</v>
      </c>
      <c r="D16" s="8">
        <f>SUM(D17:D18)</f>
        <v>452175409.04000044</v>
      </c>
      <c r="E16" s="8">
        <f>SUM(E17:E18)</f>
        <v>448548390.52000046</v>
      </c>
    </row>
    <row r="17" spans="1:7" x14ac:dyDescent="0.2">
      <c r="A17" s="6"/>
      <c r="B17" s="9" t="s">
        <v>12</v>
      </c>
      <c r="C17" s="12">
        <v>734273703.17999995</v>
      </c>
      <c r="D17" s="10">
        <v>344587104.21000046</v>
      </c>
      <c r="E17" s="10">
        <v>341045055.51000053</v>
      </c>
    </row>
    <row r="18" spans="1:7" x14ac:dyDescent="0.2">
      <c r="A18" s="6"/>
      <c r="B18" s="9" t="s">
        <v>13</v>
      </c>
      <c r="C18" s="12">
        <v>209107803.60999998</v>
      </c>
      <c r="D18" s="10">
        <v>107588304.82999997</v>
      </c>
      <c r="E18" s="10">
        <v>107503335.00999996</v>
      </c>
      <c r="G18" s="24"/>
    </row>
    <row r="19" spans="1:7" ht="5.15" customHeight="1" x14ac:dyDescent="0.2">
      <c r="A19" s="6"/>
      <c r="B19" s="11"/>
      <c r="C19" s="10"/>
      <c r="D19" s="10"/>
      <c r="E19" s="10"/>
    </row>
    <row r="20" spans="1:7" ht="10.5" x14ac:dyDescent="0.2">
      <c r="A20" s="6"/>
      <c r="B20" s="7" t="s">
        <v>14</v>
      </c>
      <c r="C20" s="8">
        <f>C7-C12</f>
        <v>943381506.79000092</v>
      </c>
      <c r="D20" s="8">
        <f>D7-D12+D16</f>
        <v>1795074116.7900004</v>
      </c>
      <c r="E20" s="8">
        <f>E7-E12+E16</f>
        <v>1805825080.6300001</v>
      </c>
    </row>
    <row r="21" spans="1:7" ht="10.5" x14ac:dyDescent="0.2">
      <c r="A21" s="6"/>
      <c r="B21" s="7" t="s">
        <v>15</v>
      </c>
      <c r="C21" s="8">
        <f>C20-C41</f>
        <v>943381506.79000092</v>
      </c>
      <c r="D21" s="8">
        <f t="shared" ref="D21:E21" si="2">D20-D41</f>
        <v>1795074116.7900004</v>
      </c>
      <c r="E21" s="8">
        <f t="shared" si="2"/>
        <v>1805825080.6300001</v>
      </c>
    </row>
    <row r="22" spans="1:7" ht="10.5" x14ac:dyDescent="0.2">
      <c r="A22" s="6"/>
      <c r="B22" s="7" t="s">
        <v>16</v>
      </c>
      <c r="C22" s="8">
        <f>C21</f>
        <v>943381506.79000092</v>
      </c>
      <c r="D22" s="8">
        <f>D21-D16</f>
        <v>1342898707.75</v>
      </c>
      <c r="E22" s="8">
        <f>E21-E16</f>
        <v>1357276690.1099997</v>
      </c>
    </row>
    <row r="23" spans="1:7" ht="5.15" customHeight="1" x14ac:dyDescent="0.2">
      <c r="A23" s="6"/>
      <c r="B23" s="11"/>
      <c r="C23" s="10"/>
      <c r="D23" s="10"/>
      <c r="E23" s="10"/>
    </row>
    <row r="24" spans="1:7" ht="10.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7" ht="5.15" customHeight="1" x14ac:dyDescent="0.2">
      <c r="A25" s="6"/>
      <c r="B25" s="11"/>
      <c r="C25" s="10"/>
      <c r="D25" s="10"/>
      <c r="E25" s="10"/>
    </row>
    <row r="26" spans="1:7" ht="10.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7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7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7" ht="5.15" customHeight="1" x14ac:dyDescent="0.2">
      <c r="A29" s="6"/>
      <c r="B29" s="11"/>
      <c r="C29" s="10"/>
      <c r="D29" s="10"/>
      <c r="E29" s="10"/>
    </row>
    <row r="30" spans="1:7" ht="10.5" x14ac:dyDescent="0.2">
      <c r="A30" s="6"/>
      <c r="B30" s="7" t="s">
        <v>23</v>
      </c>
      <c r="C30" s="8">
        <f>C22+C26</f>
        <v>943381506.79000092</v>
      </c>
      <c r="D30" s="8">
        <f>D22+D26</f>
        <v>1342898707.75</v>
      </c>
      <c r="E30" s="8">
        <f t="shared" ref="E30" si="4">E22+E26</f>
        <v>1357276690.1099997</v>
      </c>
    </row>
    <row r="31" spans="1:7" ht="5.15" customHeight="1" x14ac:dyDescent="0.2">
      <c r="A31" s="6"/>
      <c r="B31" s="11"/>
      <c r="C31" s="10"/>
      <c r="D31" s="10"/>
      <c r="E31" s="10"/>
    </row>
    <row r="32" spans="1:7" ht="21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15" customHeight="1" x14ac:dyDescent="0.2">
      <c r="A33" s="6"/>
      <c r="B33" s="15"/>
      <c r="C33" s="10"/>
      <c r="D33" s="10"/>
      <c r="E33" s="10"/>
    </row>
    <row r="34" spans="1:5" ht="10.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ht="10.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15" customHeight="1" x14ac:dyDescent="0.2">
      <c r="A40" s="6"/>
      <c r="B40" s="15"/>
      <c r="C40" s="10"/>
      <c r="D40" s="10"/>
      <c r="E40" s="10"/>
    </row>
    <row r="41" spans="1:5" ht="10.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15" customHeight="1" x14ac:dyDescent="0.2">
      <c r="A42" s="6"/>
      <c r="B42" s="16"/>
      <c r="C42" s="8"/>
      <c r="D42" s="8"/>
      <c r="E42" s="8"/>
    </row>
    <row r="43" spans="1:5" ht="21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15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0</v>
      </c>
      <c r="D45" s="10">
        <v>0</v>
      </c>
      <c r="E45" s="10">
        <v>0</v>
      </c>
    </row>
    <row r="46" spans="1:5" x14ac:dyDescent="0.2">
      <c r="A46" s="6"/>
      <c r="B46" s="15" t="s">
        <v>34</v>
      </c>
      <c r="C46" s="10">
        <v>0</v>
      </c>
      <c r="D46" s="10">
        <v>0</v>
      </c>
      <c r="E46" s="10">
        <v>0</v>
      </c>
    </row>
    <row r="47" spans="1:5" x14ac:dyDescent="0.2">
      <c r="A47" s="6"/>
      <c r="B47" s="17" t="s">
        <v>27</v>
      </c>
      <c r="C47" s="10">
        <v>0</v>
      </c>
      <c r="D47" s="10">
        <v>0</v>
      </c>
      <c r="E47" s="10">
        <v>0</v>
      </c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15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1248577637.24</v>
      </c>
      <c r="D50" s="10">
        <v>963434877.92000079</v>
      </c>
      <c r="E50" s="10">
        <v>957512085.24000061</v>
      </c>
    </row>
    <row r="51" spans="1:5" ht="5.15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>
        <v>734273703.17999995</v>
      </c>
      <c r="D52" s="10">
        <v>344587104.21000046</v>
      </c>
      <c r="E52" s="10">
        <v>341045055.51000053</v>
      </c>
    </row>
    <row r="53" spans="1:5" ht="5.15" customHeight="1" x14ac:dyDescent="0.2">
      <c r="A53" s="6"/>
      <c r="B53" s="15"/>
      <c r="C53" s="10"/>
      <c r="D53" s="10"/>
      <c r="E53" s="10"/>
    </row>
    <row r="54" spans="1:5" ht="10.5" x14ac:dyDescent="0.2">
      <c r="A54" s="6"/>
      <c r="B54" s="16" t="s">
        <v>35</v>
      </c>
      <c r="C54" s="8">
        <f>C45+C46-C50</f>
        <v>-1248577637.24</v>
      </c>
      <c r="D54" s="8">
        <f t="shared" ref="D54:E54" si="8">D45+D46-D50+D52</f>
        <v>-618847773.71000028</v>
      </c>
      <c r="E54" s="8">
        <f t="shared" si="8"/>
        <v>-616467029.73000002</v>
      </c>
    </row>
    <row r="55" spans="1:5" ht="10.5" x14ac:dyDescent="0.2">
      <c r="A55" s="6"/>
      <c r="B55" s="7" t="s">
        <v>36</v>
      </c>
      <c r="C55" s="8">
        <f>C54-C46</f>
        <v>-1248577637.24</v>
      </c>
      <c r="D55" s="8">
        <f t="shared" ref="D55:E55" si="9">D54-D46</f>
        <v>-618847773.71000028</v>
      </c>
      <c r="E55" s="8">
        <f t="shared" si="9"/>
        <v>-616467029.73000002</v>
      </c>
    </row>
    <row r="56" spans="1:5" ht="5.15" customHeight="1" x14ac:dyDescent="0.2">
      <c r="A56" s="6"/>
      <c r="B56" s="15"/>
      <c r="C56" s="10"/>
      <c r="D56" s="10"/>
      <c r="E56" s="10"/>
    </row>
    <row r="57" spans="1:5" ht="21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15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v>0</v>
      </c>
      <c r="D60" s="10">
        <v>0</v>
      </c>
      <c r="E60" s="10"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15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1921159765.7599993</v>
      </c>
      <c r="D64" s="10">
        <v>1806785324.1199994</v>
      </c>
      <c r="E64" s="10">
        <v>1798330134.4399996</v>
      </c>
    </row>
    <row r="65" spans="1:5" ht="5.15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>
        <v>209107803.60999998</v>
      </c>
      <c r="D66" s="10">
        <v>107588304.82999997</v>
      </c>
      <c r="E66" s="10">
        <v>107503335.00999996</v>
      </c>
    </row>
    <row r="67" spans="1:5" ht="5.15" customHeight="1" x14ac:dyDescent="0.2">
      <c r="A67" s="6"/>
      <c r="B67" s="15"/>
      <c r="C67" s="10"/>
      <c r="D67" s="10"/>
      <c r="E67" s="10"/>
    </row>
    <row r="68" spans="1:5" ht="10.5" x14ac:dyDescent="0.2">
      <c r="A68" s="6"/>
      <c r="B68" s="16" t="s">
        <v>39</v>
      </c>
      <c r="C68" s="8">
        <f>C59+C60-C64</f>
        <v>-1921159765.7599993</v>
      </c>
      <c r="D68" s="8">
        <f>D59+D60-D64-D66</f>
        <v>-1914373628.9499993</v>
      </c>
      <c r="E68" s="8">
        <f>E59+E60-E64-E66</f>
        <v>-1905833469.4499996</v>
      </c>
    </row>
    <row r="69" spans="1:5" ht="10.5" x14ac:dyDescent="0.2">
      <c r="A69" s="6"/>
      <c r="B69" s="16" t="s">
        <v>40</v>
      </c>
      <c r="C69" s="8">
        <f>C68-C60</f>
        <v>-1921159765.7599993</v>
      </c>
      <c r="D69" s="8">
        <f t="shared" ref="D69:E69" si="10">D68-D60</f>
        <v>-1914373628.9499993</v>
      </c>
      <c r="E69" s="8">
        <f t="shared" si="10"/>
        <v>-1905833469.4499996</v>
      </c>
    </row>
    <row r="70" spans="1:5" ht="5.15" customHeight="1" x14ac:dyDescent="0.2">
      <c r="A70" s="18"/>
      <c r="B70" s="19"/>
      <c r="C70" s="20"/>
      <c r="D70" s="20"/>
      <c r="E70" s="20"/>
    </row>
    <row r="73" spans="1:5" x14ac:dyDescent="0.2">
      <c r="C73" s="24"/>
      <c r="D73" s="24"/>
      <c r="E73" s="24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69RM162</cp:lastModifiedBy>
  <dcterms:created xsi:type="dcterms:W3CDTF">2017-01-11T17:21:42Z</dcterms:created>
  <dcterms:modified xsi:type="dcterms:W3CDTF">2018-01-30T20:17:40Z</dcterms:modified>
</cp:coreProperties>
</file>