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F\Documents\2026\ASEG\2T2026\Definitivos\"/>
    </mc:Choice>
  </mc:AlternateContent>
  <xr:revisionPtr revIDLastSave="0" documentId="13_ncr:1_{91948839-0FE2-4AC8-BF8F-F32FCD8F26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4" l="1"/>
  <c r="D38" i="4"/>
  <c r="E38" i="4"/>
  <c r="F38" i="4"/>
  <c r="G38" i="4"/>
  <c r="B38" i="4"/>
  <c r="G15" i="4"/>
  <c r="C15" i="4"/>
  <c r="D15" i="4"/>
  <c r="E15" i="4"/>
  <c r="F15" i="4"/>
  <c r="B15" i="4"/>
</calcChain>
</file>

<file path=xl/sharedStrings.xml><?xml version="1.0" encoding="utf-8"?>
<sst xmlns="http://schemas.openxmlformats.org/spreadsheetml/2006/main" count="50" uniqueCount="29">
  <si>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</si>
  <si>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</si>
  <si>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</si>
  <si>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</si>
  <si>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</si>
  <si>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</si>
  <si>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</si>
  <si>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</si>
  <si>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</si>
  <si>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</si>
  <si>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</si>
  <si>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</si>
  <si>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</si>
  <si>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</si>
  <si>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</si>
  <si>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</si>
  <si>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</si>
  <si>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</si>
  <si>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</si>
  <si>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</si>
  <si>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</si>
  <si>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</si>
  <si>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</si>
  <si>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Ingresos de los Entes Públicos de los Poderes Legislativo y Judicial, de los Órganos Autónomos y del Sector Paraestatal o Paramunicipal, así como de las Empresas Públicas del Estado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</si>
  <si>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</si>
  <si>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</si>
  <si>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</si>
  <si>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</si>
  <si>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Universidad de Guanajuato
Estado Analítico de Ingresos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</si>
</sst>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11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/>
    </xf>
    <xf numFmtId="0" fontId="8" fillId="2" borderId="11" xfId="8" applyFont="1" applyFill="1" applyBorder="1" applyAlignment="1">
      <alignment horizontal="center" vertical="center" wrapText="1"/>
    </xf>
    <xf numFmtId="0" fontId="8" fillId="2" borderId="12" xfId="8" applyFont="1" applyFill="1" applyBorder="1" applyAlignment="1">
      <alignment horizontal="center" vertical="center" wrapText="1"/>
    </xf>
    <xf numFmtId="0" fontId="3" fillId="0" borderId="0" xfId="8" applyFont="1" applyAlignment="1" applyProtection="1">
      <alignment vertical="center"/>
      <protection locked="0"/>
    </xf>
    <xf numFmtId="0" fontId="6" fillId="0" borderId="0" xfId="8" applyFont="1" applyAlignment="1" applyProtection="1">
      <alignment vertical="center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3" fillId="0" borderId="13" xfId="8" applyFont="1" applyBorder="1" applyAlignment="1" applyProtection="1">
      <alignment horizontal="left" vertical="center" wrapText="1" indent="1"/>
      <protection locked="0"/>
    </xf>
    <xf numFmtId="4" fontId="3" fillId="0" borderId="7" xfId="8" applyNumberFormat="1" applyFont="1" applyBorder="1" applyAlignment="1" applyProtection="1">
      <alignment vertical="center"/>
      <protection locked="0"/>
    </xf>
    <xf numFmtId="0" fontId="7" fillId="0" borderId="13" xfId="8" applyFont="1" applyBorder="1" applyAlignment="1" applyProtection="1">
      <alignment horizontal="left" vertical="center" wrapText="1" indent="1"/>
      <protection locked="0"/>
    </xf>
    <xf numFmtId="4" fontId="3" fillId="0" borderId="9" xfId="8" applyNumberFormat="1" applyFont="1" applyBorder="1" applyAlignment="1" applyProtection="1">
      <alignment vertical="center"/>
      <protection locked="0"/>
    </xf>
    <xf numFmtId="0" fontId="7" fillId="0" borderId="13" xfId="8" applyFont="1" applyBorder="1" applyAlignment="1">
      <alignment horizontal="left" vertical="center" wrapText="1" indent="1"/>
    </xf>
    <xf numFmtId="0" fontId="3" fillId="0" borderId="13" xfId="8" applyFont="1" applyBorder="1" applyAlignment="1" applyProtection="1">
      <alignment vertical="center"/>
      <protection locked="0"/>
    </xf>
    <xf numFmtId="4" fontId="3" fillId="0" borderId="8" xfId="8" applyNumberFormat="1" applyFont="1" applyBorder="1" applyAlignment="1" applyProtection="1">
      <alignment vertical="center"/>
      <protection locked="0"/>
    </xf>
    <xf numFmtId="0" fontId="8" fillId="0" borderId="14" xfId="8" applyFont="1" applyBorder="1" applyAlignment="1" applyProtection="1">
      <alignment horizontal="left" vertical="center" indent="3"/>
      <protection locked="0"/>
    </xf>
    <xf numFmtId="4" fontId="8" fillId="0" borderId="2" xfId="8" applyNumberFormat="1" applyFont="1" applyBorder="1" applyAlignment="1" applyProtection="1">
      <alignment vertical="center"/>
      <protection locked="0"/>
    </xf>
    <xf numFmtId="4" fontId="8" fillId="0" borderId="4" xfId="8" applyNumberFormat="1" applyFont="1" applyBorder="1" applyAlignment="1" applyProtection="1">
      <alignment vertical="center"/>
      <protection locked="0"/>
    </xf>
    <xf numFmtId="4" fontId="8" fillId="0" borderId="7" xfId="8" applyNumberFormat="1" applyFont="1" applyBorder="1" applyAlignment="1" applyProtection="1">
      <alignment vertical="center"/>
      <protection locked="0"/>
    </xf>
    <xf numFmtId="0" fontId="7" fillId="0" borderId="6" xfId="8" applyFont="1" applyBorder="1" applyAlignment="1" applyProtection="1">
      <alignment vertical="center"/>
      <protection locked="0"/>
    </xf>
    <xf numFmtId="4" fontId="7" fillId="0" borderId="6" xfId="8" applyNumberFormat="1" applyFont="1" applyBorder="1" applyAlignment="1" applyProtection="1">
      <alignment vertical="center"/>
      <protection locked="0"/>
    </xf>
    <xf numFmtId="4" fontId="7" fillId="0" borderId="1" xfId="8" applyNumberFormat="1" applyFont="1" applyBorder="1" applyAlignment="1" applyProtection="1">
      <alignment vertical="center"/>
      <protection locked="0"/>
    </xf>
    <xf numFmtId="4" fontId="8" fillId="0" borderId="3" xfId="8" applyNumberFormat="1" applyFont="1" applyBorder="1" applyAlignment="1" applyProtection="1">
      <alignment vertical="center"/>
      <protection locked="0"/>
    </xf>
    <xf numFmtId="4" fontId="8" fillId="0" borderId="8" xfId="8" applyNumberFormat="1" applyFont="1" applyBorder="1" applyAlignment="1" applyProtection="1">
      <alignment vertical="center"/>
      <protection locked="0"/>
    </xf>
    <xf numFmtId="0" fontId="8" fillId="0" borderId="13" xfId="8" applyFont="1" applyBorder="1" applyAlignment="1">
      <alignment horizontal="left" vertical="center"/>
    </xf>
    <xf numFmtId="4" fontId="7" fillId="0" borderId="9" xfId="8" applyNumberFormat="1" applyFont="1" applyBorder="1" applyAlignment="1" applyProtection="1">
      <alignment vertical="center"/>
      <protection locked="0"/>
    </xf>
    <xf numFmtId="0" fontId="8" fillId="0" borderId="13" xfId="8" applyFont="1" applyBorder="1" applyAlignment="1">
      <alignment horizontal="left" vertical="center" wrapText="1"/>
    </xf>
    <xf numFmtId="4" fontId="8" fillId="0" borderId="9" xfId="8" applyNumberFormat="1" applyFont="1" applyBorder="1" applyAlignment="1" applyProtection="1">
      <alignment vertical="center"/>
      <protection locked="0"/>
    </xf>
    <xf numFmtId="0" fontId="7" fillId="0" borderId="13" xfId="8" applyFont="1" applyBorder="1" applyAlignment="1">
      <alignment horizontal="left" vertical="center" wrapText="1"/>
    </xf>
    <xf numFmtId="0" fontId="8" fillId="0" borderId="13" xfId="8" applyFont="1" applyBorder="1" applyAlignment="1">
      <alignment vertical="center"/>
    </xf>
    <xf numFmtId="0" fontId="8" fillId="0" borderId="14" xfId="8" applyFont="1" applyBorder="1" applyAlignment="1">
      <alignment horizontal="center" vertical="center" wrapText="1"/>
    </xf>
    <xf numFmtId="4" fontId="8" fillId="0" borderId="5" xfId="8" applyNumberFormat="1" applyFont="1" applyBorder="1" applyAlignment="1" applyProtection="1">
      <alignment vertical="center"/>
      <protection locked="0"/>
    </xf>
    <xf numFmtId="0" fontId="0" fillId="0" borderId="0" xfId="8" applyFont="1" applyAlignment="1" applyProtection="1">
      <alignment vertical="center"/>
      <protection locked="0"/>
    </xf>
    <xf numFmtId="0" fontId="0" fillId="0" borderId="0" xfId="8" applyFont="1" applyAlignment="1" applyProtection="1">
      <alignment horizontal="left" vertical="center" wrapText="1"/>
      <protection locked="0"/>
    </xf>
    <xf numFmtId="0" fontId="6" fillId="2" borderId="10" xfId="8" applyFont="1" applyFill="1" applyBorder="1" applyAlignment="1" applyProtection="1">
      <alignment horizontal="center" vertical="center" wrapText="1"/>
      <protection locked="0"/>
    </xf>
    <xf numFmtId="0" fontId="6" fillId="2" borderId="6" xfId="8" applyFont="1" applyFill="1" applyBorder="1" applyAlignment="1" applyProtection="1">
      <alignment horizontal="center" vertical="center"/>
      <protection locked="0"/>
    </xf>
    <xf numFmtId="0" fontId="6" fillId="2" borderId="1" xfId="8" applyFont="1" applyFill="1" applyBorder="1" applyAlignment="1" applyProtection="1">
      <alignment horizontal="center" vertical="center"/>
      <protection locked="0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 applyProtection="1">
      <alignment horizontal="center" vertical="center"/>
      <protection locked="0"/>
    </xf>
    <xf numFmtId="0" fontId="8" fillId="2" borderId="4" xfId="8" applyFont="1" applyFill="1" applyBorder="1" applyAlignment="1" applyProtection="1">
      <alignment horizontal="center" vertical="center"/>
      <protection locked="0"/>
    </xf>
    <xf numFmtId="0" fontId="8" fillId="2" borderId="5" xfId="8" applyFont="1" applyFill="1" applyBorder="1" applyAlignment="1" applyProtection="1">
      <alignment horizontal="center" vertical="center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819150</xdr:colOff>
      <xdr:row>51</xdr:row>
      <xdr:rowOff>51617</xdr:rowOff>
    </xdr:from>
    <xdr:to>
      <xdr:col>0</xdr:col>
      <xdr:colOff>3038475</xdr:colOff>
      <xdr:row>55</xdr:row>
      <xdr:rowOff>70233</xdr:rowOff>
    </xdr:to>
    <xdr:sp macro="" textlink="">
      <xdr:nvSpPr>
        <xdr:cNvPr id="2" name="9 CuadroTexto">
          <a:extLst>
            <a:ext uri="{FF2B5EF4-FFF2-40B4-BE49-F238E27FC236}">
              <a16:creationId xmlns:a16="http://schemas.microsoft.com/office/drawing/2014/main" id="{4088E9FE-4C7F-4D0C-A39F-363AE60BC42A}"/>
            </a:ext>
          </a:extLst>
        </xdr:cNvPr>
        <xdr:cNvSpPr txBox="1"/>
      </xdr:nvSpPr>
      <xdr:spPr>
        <a:xfrm>
          <a:off x="819150" y="9414692"/>
          <a:ext cx="2219325" cy="59011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   Secretaria de Gestión y Desarrollo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Dra. Graciela Ma. de la Luz Ruiz Aguilar</a:t>
          </a:r>
        </a:p>
      </xdr:txBody>
    </xdr:sp>
    <xdr:clientData/>
  </xdr:twoCellAnchor>
  <xdr:twoCellAnchor>
    <xdr:from>
      <xdr:col>0</xdr:col>
      <xdr:colOff>666750</xdr:colOff>
      <xdr:row>51</xdr:row>
      <xdr:rowOff>1191</xdr:rowOff>
    </xdr:from>
    <xdr:to>
      <xdr:col>0</xdr:col>
      <xdr:colOff>3190875</xdr:colOff>
      <xdr:row>51</xdr:row>
      <xdr:rowOff>1191</xdr:rowOff>
    </xdr:to>
    <xdr:cxnSp macro="">
      <xdr:nvCxnSpPr>
        <xdr:cNvPr id="3" name="4 Conector recto">
          <a:extLst>
            <a:ext uri="{FF2B5EF4-FFF2-40B4-BE49-F238E27FC236}">
              <a16:creationId xmlns:a16="http://schemas.microsoft.com/office/drawing/2014/main" id="{CF4CADBA-B458-4CBA-81FE-57B9F3D4423B}"/>
            </a:ext>
          </a:extLst>
        </xdr:cNvPr>
        <xdr:cNvCxnSpPr/>
      </xdr:nvCxnSpPr>
      <xdr:spPr>
        <a:xfrm>
          <a:off x="666750" y="9364266"/>
          <a:ext cx="2524125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1125268</xdr:colOff>
      <xdr:row>51</xdr:row>
      <xdr:rowOff>57149</xdr:rowOff>
    </xdr:from>
    <xdr:to>
      <xdr:col>5</xdr:col>
      <xdr:colOff>265154</xdr:colOff>
      <xdr:row>55</xdr:row>
      <xdr:rowOff>88092</xdr:rowOff>
    </xdr:to>
    <xdr:sp macro="" textlink="">
      <xdr:nvSpPr>
        <xdr:cNvPr id="4" name="9 CuadroTexto">
          <a:extLst>
            <a:ext uri="{FF2B5EF4-FFF2-40B4-BE49-F238E27FC236}">
              <a16:creationId xmlns:a16="http://schemas.microsoft.com/office/drawing/2014/main" id="{2F646502-B4C9-4F75-9A67-76EBF4D3556D}"/>
            </a:ext>
          </a:extLst>
        </xdr:cNvPr>
        <xdr:cNvSpPr txBox="1"/>
      </xdr:nvSpPr>
      <xdr:spPr>
        <a:xfrm>
          <a:off x="5716318" y="9420224"/>
          <a:ext cx="2311711" cy="60244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Director de Recursos Financieros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     C.P. Pedro Rocha Montalvo</a:t>
          </a:r>
        </a:p>
      </xdr:txBody>
    </xdr:sp>
    <xdr:clientData/>
  </xdr:twoCellAnchor>
  <xdr:twoCellAnchor>
    <xdr:from>
      <xdr:col>2</xdr:col>
      <xdr:colOff>815702</xdr:colOff>
      <xdr:row>51</xdr:row>
      <xdr:rowOff>0</xdr:rowOff>
    </xdr:from>
    <xdr:to>
      <xdr:col>5</xdr:col>
      <xdr:colOff>269913</xdr:colOff>
      <xdr:row>51</xdr:row>
      <xdr:rowOff>0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DA59D031-BC68-46E5-8595-6B5CB64D03F7}"/>
            </a:ext>
          </a:extLst>
        </xdr:cNvPr>
        <xdr:cNvCxnSpPr/>
      </xdr:nvCxnSpPr>
      <xdr:spPr>
        <a:xfrm>
          <a:off x="5406752" y="9363075"/>
          <a:ext cx="2626036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3"/>
  <sheetViews>
    <sheetView showGridLines="0" tabSelected="1" zoomScaleNormal="100" workbookViewId="0">
      <selection sqref="A1:G1"/>
    </sheetView>
  </sheetViews>
  <sheetFormatPr baseColWidth="10" defaultColWidth="12" defaultRowHeight="11.25" x14ac:dyDescent="0.2"/>
  <cols>
    <col min="1" max="1" width="62.5" style="8" customWidth="1"/>
    <col min="2" max="2" width="17.83203125" style="8" customWidth="1"/>
    <col min="3" max="3" width="19.83203125" style="8" customWidth="1"/>
    <col min="4" max="5" width="17.83203125" style="8" customWidth="1"/>
    <col min="6" max="6" width="18.83203125" style="8" customWidth="1"/>
    <col min="7" max="7" width="17.83203125" style="8" customWidth="1"/>
    <col min="8" max="16384" width="12" style="8"/>
  </cols>
  <sheetData>
    <row r="1" spans="1:7" ht="45" customHeight="1" x14ac:dyDescent="0.2">
      <c r="A1" s="37" t="s">
        <v>28</v>
      </c>
      <c r="B1" s="38"/>
      <c r="C1" s="38"/>
      <c r="D1" s="38"/>
      <c r="E1" s="38"/>
      <c r="F1" s="38"/>
      <c r="G1" s="39"/>
    </row>
    <row r="2" spans="1:7" s="9" customFormat="1" x14ac:dyDescent="0.2">
      <c r="A2" s="4"/>
      <c r="B2" s="42" t="s">
        <v>0</v>
      </c>
      <c r="C2" s="43"/>
      <c r="D2" s="43"/>
      <c r="E2" s="43"/>
      <c r="F2" s="44"/>
      <c r="G2" s="40" t="s">
        <v>1</v>
      </c>
    </row>
    <row r="3" spans="1:7" s="10" customFormat="1" ht="24.95" customHeight="1" x14ac:dyDescent="0.2">
      <c r="A3" s="5" t="s">
        <v>2</v>
      </c>
      <c r="B3" s="1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41"/>
    </row>
    <row r="4" spans="1:7" x14ac:dyDescent="0.2">
      <c r="A4" s="11" t="s">
        <v>8</v>
      </c>
      <c r="B4" s="12">
        <v>0</v>
      </c>
      <c r="C4" s="12">
        <v>0</v>
      </c>
      <c r="D4" s="12">
        <v>0</v>
      </c>
      <c r="E4" s="12">
        <v>0</v>
      </c>
      <c r="F4" s="12">
        <v>0</v>
      </c>
      <c r="G4" s="12">
        <v>0</v>
      </c>
    </row>
    <row r="5" spans="1:7" x14ac:dyDescent="0.2">
      <c r="A5" s="13" t="s">
        <v>9</v>
      </c>
      <c r="B5" s="14">
        <v>59083408</v>
      </c>
      <c r="C5" s="14">
        <v>60000000</v>
      </c>
      <c r="D5" s="14">
        <v>119083408</v>
      </c>
      <c r="E5" s="14">
        <v>62906758.350000009</v>
      </c>
      <c r="F5" s="14">
        <v>62906758.350000009</v>
      </c>
      <c r="G5" s="14">
        <v>3823350.3500000089</v>
      </c>
    </row>
    <row r="6" spans="1:7" x14ac:dyDescent="0.2">
      <c r="A6" s="11" t="s">
        <v>10</v>
      </c>
      <c r="B6" s="14">
        <v>0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</row>
    <row r="7" spans="1:7" x14ac:dyDescent="0.2">
      <c r="A7" s="11" t="s">
        <v>11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</row>
    <row r="8" spans="1:7" x14ac:dyDescent="0.2">
      <c r="A8" s="15" t="s">
        <v>12</v>
      </c>
      <c r="B8" s="14">
        <v>18320000</v>
      </c>
      <c r="C8" s="14">
        <v>-75.470000000000013</v>
      </c>
      <c r="D8" s="14">
        <v>18319924.530000001</v>
      </c>
      <c r="E8" s="14">
        <v>8291440.8599999985</v>
      </c>
      <c r="F8" s="14">
        <v>8291440.8599999985</v>
      </c>
      <c r="G8" s="14">
        <v>-10028559.140000001</v>
      </c>
    </row>
    <row r="9" spans="1:7" x14ac:dyDescent="0.2">
      <c r="A9" s="13" t="s">
        <v>13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</row>
    <row r="10" spans="1:7" x14ac:dyDescent="0.2">
      <c r="A10" s="11" t="s">
        <v>14</v>
      </c>
      <c r="B10" s="14">
        <v>400238706</v>
      </c>
      <c r="C10" s="14">
        <v>0</v>
      </c>
      <c r="D10" s="14">
        <v>400238706</v>
      </c>
      <c r="E10" s="14">
        <v>240862409.28000003</v>
      </c>
      <c r="F10" s="14">
        <v>240862409.28000003</v>
      </c>
      <c r="G10" s="14">
        <v>-159376296.71999997</v>
      </c>
    </row>
    <row r="11" spans="1:7" ht="22.5" x14ac:dyDescent="0.2">
      <c r="A11" s="11" t="s">
        <v>15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</row>
    <row r="12" spans="1:7" ht="22.5" x14ac:dyDescent="0.2">
      <c r="A12" s="11" t="s">
        <v>16</v>
      </c>
      <c r="B12" s="14">
        <v>3957909372</v>
      </c>
      <c r="C12" s="14">
        <v>40726745.75000003</v>
      </c>
      <c r="D12" s="14">
        <v>3998636117.75</v>
      </c>
      <c r="E12" s="14">
        <v>2121195811.1500001</v>
      </c>
      <c r="F12" s="14">
        <v>2121195811.1500001</v>
      </c>
      <c r="G12" s="14">
        <v>-1836713560.8499999</v>
      </c>
    </row>
    <row r="13" spans="1:7" x14ac:dyDescent="0.2">
      <c r="A13" s="11" t="s">
        <v>17</v>
      </c>
      <c r="B13" s="14">
        <v>0</v>
      </c>
      <c r="C13" s="14">
        <v>496096654.47000003</v>
      </c>
      <c r="D13" s="14">
        <v>496096654.47000003</v>
      </c>
      <c r="E13" s="14">
        <v>0</v>
      </c>
      <c r="F13" s="14">
        <v>0</v>
      </c>
      <c r="G13" s="14">
        <v>0</v>
      </c>
    </row>
    <row r="14" spans="1:7" x14ac:dyDescent="0.2">
      <c r="A14" s="16"/>
      <c r="B14" s="17"/>
      <c r="C14" s="17"/>
      <c r="D14" s="17"/>
      <c r="E14" s="17"/>
      <c r="F14" s="17"/>
      <c r="G14" s="17"/>
    </row>
    <row r="15" spans="1:7" x14ac:dyDescent="0.2">
      <c r="A15" s="18" t="s">
        <v>18</v>
      </c>
      <c r="B15" s="19">
        <f>SUM(B4:B14)</f>
        <v>4435551486</v>
      </c>
      <c r="C15" s="19">
        <f t="shared" ref="C15:G15" si="0">SUM(C4:C14)</f>
        <v>596823324.75</v>
      </c>
      <c r="D15" s="19">
        <f t="shared" si="0"/>
        <v>5032374810.75</v>
      </c>
      <c r="E15" s="19">
        <f t="shared" si="0"/>
        <v>2433256419.6400003</v>
      </c>
      <c r="F15" s="19">
        <f t="shared" si="0"/>
        <v>2433256419.6400003</v>
      </c>
      <c r="G15" s="19">
        <f t="shared" si="0"/>
        <v>-2002295066.3599999</v>
      </c>
    </row>
    <row r="16" spans="1:7" x14ac:dyDescent="0.2">
      <c r="A16" s="22"/>
      <c r="B16" s="23"/>
      <c r="C16" s="23"/>
      <c r="D16" s="24"/>
      <c r="E16" s="25" t="s">
        <v>19</v>
      </c>
      <c r="F16" s="20"/>
      <c r="G16" s="26">
        <v>0</v>
      </c>
    </row>
    <row r="17" spans="1:7" ht="10.5" customHeight="1" x14ac:dyDescent="0.2">
      <c r="A17" s="6"/>
      <c r="B17" s="42" t="s">
        <v>0</v>
      </c>
      <c r="C17" s="43"/>
      <c r="D17" s="43"/>
      <c r="E17" s="43"/>
      <c r="F17" s="44"/>
      <c r="G17" s="40" t="s">
        <v>1</v>
      </c>
    </row>
    <row r="18" spans="1:7" ht="22.5" x14ac:dyDescent="0.2">
      <c r="A18" s="7" t="s">
        <v>2</v>
      </c>
      <c r="B18" s="1" t="s">
        <v>3</v>
      </c>
      <c r="C18" s="2" t="s">
        <v>4</v>
      </c>
      <c r="D18" s="2" t="s">
        <v>5</v>
      </c>
      <c r="E18" s="2" t="s">
        <v>6</v>
      </c>
      <c r="F18" s="3" t="s">
        <v>7</v>
      </c>
      <c r="G18" s="41"/>
    </row>
    <row r="19" spans="1:7" x14ac:dyDescent="0.2">
      <c r="A19" s="27" t="s">
        <v>20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1:7" x14ac:dyDescent="0.2">
      <c r="A20" s="15" t="s">
        <v>8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</row>
    <row r="21" spans="1:7" x14ac:dyDescent="0.2">
      <c r="A21" s="15" t="s">
        <v>9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</row>
    <row r="22" spans="1:7" x14ac:dyDescent="0.2">
      <c r="A22" s="15" t="s">
        <v>10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</row>
    <row r="23" spans="1:7" x14ac:dyDescent="0.2">
      <c r="A23" s="15" t="s">
        <v>11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</row>
    <row r="24" spans="1:7" x14ac:dyDescent="0.2">
      <c r="A24" s="15" t="s">
        <v>21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</row>
    <row r="25" spans="1:7" x14ac:dyDescent="0.2">
      <c r="A25" s="15" t="s">
        <v>22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</row>
    <row r="26" spans="1:7" ht="22.5" x14ac:dyDescent="0.2">
      <c r="A26" s="15" t="s">
        <v>15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</row>
    <row r="27" spans="1:7" ht="22.5" x14ac:dyDescent="0.2">
      <c r="A27" s="15" t="s">
        <v>16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</row>
    <row r="28" spans="1:7" x14ac:dyDescent="0.2">
      <c r="A28" s="15"/>
      <c r="B28" s="28"/>
      <c r="C28" s="28"/>
      <c r="D28" s="28"/>
      <c r="E28" s="28"/>
      <c r="F28" s="28"/>
      <c r="G28" s="28"/>
    </row>
    <row r="29" spans="1:7" ht="33.75" x14ac:dyDescent="0.2">
      <c r="A29" s="29" t="s">
        <v>23</v>
      </c>
      <c r="B29" s="30">
        <v>4435551486</v>
      </c>
      <c r="C29" s="30">
        <v>100726670.28000003</v>
      </c>
      <c r="D29" s="30">
        <v>4536278156.2799997</v>
      </c>
      <c r="E29" s="30">
        <v>2433256419.6400003</v>
      </c>
      <c r="F29" s="30">
        <v>2433256419.6400003</v>
      </c>
      <c r="G29" s="30">
        <v>-2002295066.3599999</v>
      </c>
    </row>
    <row r="30" spans="1:7" x14ac:dyDescent="0.2">
      <c r="A30" s="15" t="s">
        <v>9</v>
      </c>
      <c r="B30" s="28">
        <v>59083408</v>
      </c>
      <c r="C30" s="28">
        <v>60000000</v>
      </c>
      <c r="D30" s="28">
        <v>119083408</v>
      </c>
      <c r="E30" s="28">
        <v>62906758.350000009</v>
      </c>
      <c r="F30" s="28">
        <v>62906758.350000009</v>
      </c>
      <c r="G30" s="28">
        <v>3823350.3500000089</v>
      </c>
    </row>
    <row r="31" spans="1:7" x14ac:dyDescent="0.2">
      <c r="A31" s="15" t="s">
        <v>12</v>
      </c>
      <c r="B31" s="28">
        <v>18320000</v>
      </c>
      <c r="C31" s="28">
        <v>-75.470000000000013</v>
      </c>
      <c r="D31" s="28">
        <v>18319924.530000001</v>
      </c>
      <c r="E31" s="28">
        <v>8291440.8599999985</v>
      </c>
      <c r="F31" s="28">
        <v>8291440.8599999985</v>
      </c>
      <c r="G31" s="28">
        <v>-10028559.140000001</v>
      </c>
    </row>
    <row r="32" spans="1:7" ht="22.5" x14ac:dyDescent="0.2">
      <c r="A32" s="15" t="s">
        <v>24</v>
      </c>
      <c r="B32" s="28">
        <v>400238706</v>
      </c>
      <c r="C32" s="28">
        <v>0</v>
      </c>
      <c r="D32" s="28">
        <v>400238706</v>
      </c>
      <c r="E32" s="28">
        <v>240862409.28000003</v>
      </c>
      <c r="F32" s="28">
        <v>240862409.28000003</v>
      </c>
      <c r="G32" s="28">
        <v>-159376296.71999997</v>
      </c>
    </row>
    <row r="33" spans="1:7" ht="22.5" x14ac:dyDescent="0.2">
      <c r="A33" s="15" t="s">
        <v>16</v>
      </c>
      <c r="B33" s="28">
        <v>3957909372</v>
      </c>
      <c r="C33" s="28">
        <v>40726745.75000003</v>
      </c>
      <c r="D33" s="28">
        <v>3998636117.75</v>
      </c>
      <c r="E33" s="28">
        <v>2121195811.1500001</v>
      </c>
      <c r="F33" s="28">
        <v>2121195811.1500001</v>
      </c>
      <c r="G33" s="28">
        <v>-1836713560.8499999</v>
      </c>
    </row>
    <row r="34" spans="1:7" x14ac:dyDescent="0.2">
      <c r="A34" s="31"/>
      <c r="B34" s="28"/>
      <c r="C34" s="28"/>
      <c r="D34" s="28"/>
      <c r="E34" s="28"/>
      <c r="F34" s="28"/>
      <c r="G34" s="28"/>
    </row>
    <row r="35" spans="1:7" x14ac:dyDescent="0.2">
      <c r="A35" s="32" t="s">
        <v>17</v>
      </c>
      <c r="B35" s="30">
        <v>0</v>
      </c>
      <c r="C35" s="30">
        <v>496096654.47000003</v>
      </c>
      <c r="D35" s="30">
        <v>496096654.47000003</v>
      </c>
      <c r="E35" s="30">
        <v>0</v>
      </c>
      <c r="F35" s="30">
        <v>0</v>
      </c>
      <c r="G35" s="30">
        <v>0</v>
      </c>
    </row>
    <row r="36" spans="1:7" x14ac:dyDescent="0.2">
      <c r="A36" s="15" t="s">
        <v>17</v>
      </c>
      <c r="B36" s="28">
        <v>0</v>
      </c>
      <c r="C36" s="28">
        <v>496096654.47000003</v>
      </c>
      <c r="D36" s="28">
        <v>496096654.47000003</v>
      </c>
      <c r="E36" s="28">
        <v>0</v>
      </c>
      <c r="F36" s="28">
        <v>0</v>
      </c>
      <c r="G36" s="28">
        <v>0</v>
      </c>
    </row>
    <row r="37" spans="1:7" x14ac:dyDescent="0.2">
      <c r="A37" s="15"/>
      <c r="B37" s="30"/>
      <c r="C37" s="30"/>
      <c r="D37" s="30"/>
      <c r="E37" s="30"/>
      <c r="F37" s="30"/>
      <c r="G37" s="30"/>
    </row>
    <row r="38" spans="1:7" x14ac:dyDescent="0.2">
      <c r="A38" s="33" t="s">
        <v>18</v>
      </c>
      <c r="B38" s="19">
        <f>+B19+B29+B35</f>
        <v>4435551486</v>
      </c>
      <c r="C38" s="19">
        <f t="shared" ref="C38:G38" si="1">+C19+C29+C35</f>
        <v>596823324.75</v>
      </c>
      <c r="D38" s="19">
        <f t="shared" si="1"/>
        <v>5032374810.75</v>
      </c>
      <c r="E38" s="19">
        <f t="shared" si="1"/>
        <v>2433256419.6400003</v>
      </c>
      <c r="F38" s="19">
        <f t="shared" si="1"/>
        <v>2433256419.6400003</v>
      </c>
      <c r="G38" s="19">
        <f t="shared" si="1"/>
        <v>-2002295066.3599999</v>
      </c>
    </row>
    <row r="39" spans="1:7" x14ac:dyDescent="0.2">
      <c r="A39" s="22"/>
      <c r="B39" s="23"/>
      <c r="C39" s="23"/>
      <c r="D39" s="23"/>
      <c r="E39" s="25" t="s">
        <v>19</v>
      </c>
      <c r="F39" s="34"/>
      <c r="G39" s="26">
        <v>0</v>
      </c>
    </row>
    <row r="41" spans="1:7" x14ac:dyDescent="0.2">
      <c r="A41" s="35" t="s">
        <v>25</v>
      </c>
    </row>
    <row r="42" spans="1:7" x14ac:dyDescent="0.2">
      <c r="A42" s="35" t="s">
        <v>26</v>
      </c>
    </row>
    <row r="43" spans="1:7" ht="27" customHeight="1" x14ac:dyDescent="0.2">
      <c r="A43" s="36" t="s">
        <v>27</v>
      </c>
      <c r="B43" s="36"/>
      <c r="C43" s="36"/>
      <c r="D43" s="36"/>
      <c r="E43" s="36"/>
      <c r="F43" s="36"/>
      <c r="G43" s="36"/>
    </row>
  </sheetData>
  <sheetProtection formatCells="0" formatColumns="0" formatRows="0" insertRows="0" autoFilter="0"/>
  <mergeCells count="6">
    <mergeCell ref="A43:G43"/>
    <mergeCell ref="A1:G1"/>
    <mergeCell ref="G2:G3"/>
    <mergeCell ref="G17:G18"/>
    <mergeCell ref="B2:F2"/>
    <mergeCell ref="B17:F17"/>
  </mergeCells>
  <printOptions horizontalCentered="1"/>
  <pageMargins left="0.70866141732283472" right="0.70866141732283472" top="0.35433070866141736" bottom="0.55118110236220474" header="0.31496062992125984" footer="0.31496062992125984"/>
  <pageSetup scale="75" orientation="landscape" r:id="rId1"/>
  <ignoredErrors>
    <ignoredError sqref="B15:G15 B38:G38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70C685-4EC9-4932-A003-305D60868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DRF</cp:lastModifiedBy>
  <cp:revision/>
  <cp:lastPrinted>2026-07-28T18:41:10Z</cp:lastPrinted>
  <dcterms:created xsi:type="dcterms:W3CDTF">2012-12-11T20:48:19Z</dcterms:created>
  <dcterms:modified xsi:type="dcterms:W3CDTF">2026-07-28T18:41:11Z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