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RF\Documents\2026\ASEG\2T2026\Definitivos\"/>
    </mc:Choice>
  </mc:AlternateContent>
  <xr:revisionPtr revIDLastSave="0" documentId="13_ncr:1_{C0D4E6F3-ACC7-463B-8DA6-2A848A3D841C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A" sheetId="4" r:id="rId1"/>
    <sheet name="CTG" sheetId="8" r:id="rId2"/>
    <sheet name="COG" sheetId="6" r:id="rId3"/>
    <sheet name="CFG" sheetId="5" r:id="rId4"/>
  </sheets>
  <definedNames>
    <definedName name="_xlnm._FilterDatabase" localSheetId="3" hidden="1">CFG!$A$3:$G$39</definedName>
    <definedName name="_xlnm._FilterDatabase" localSheetId="2" hidden="1">COG!$A$4:$A$76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4" i="4" l="1"/>
  <c r="D14" i="4"/>
  <c r="E14" i="4"/>
  <c r="F14" i="4"/>
  <c r="G14" i="4"/>
  <c r="B14" i="4"/>
  <c r="C26" i="4"/>
  <c r="D26" i="4"/>
  <c r="E26" i="4"/>
  <c r="F26" i="4"/>
  <c r="G26" i="4"/>
  <c r="B26" i="4"/>
  <c r="C49" i="4"/>
  <c r="D49" i="4"/>
  <c r="E49" i="4"/>
  <c r="F49" i="4"/>
  <c r="G49" i="4"/>
  <c r="B49" i="4"/>
  <c r="C15" i="8"/>
  <c r="D15" i="8"/>
  <c r="E15" i="8"/>
  <c r="F15" i="8"/>
  <c r="G15" i="8"/>
  <c r="B15" i="8"/>
  <c r="C35" i="5"/>
  <c r="D35" i="5"/>
  <c r="E35" i="5"/>
  <c r="F35" i="5"/>
  <c r="G35" i="5"/>
  <c r="B35" i="5"/>
  <c r="C24" i="5"/>
  <c r="D24" i="5"/>
  <c r="E24" i="5"/>
  <c r="F24" i="5"/>
  <c r="G24" i="5"/>
  <c r="B24" i="5"/>
  <c r="C15" i="5"/>
  <c r="D15" i="5"/>
  <c r="E15" i="5"/>
  <c r="E41" i="5" s="1"/>
  <c r="F15" i="5"/>
  <c r="G15" i="5"/>
  <c r="B15" i="5"/>
  <c r="C5" i="5"/>
  <c r="D5" i="5"/>
  <c r="E5" i="5"/>
  <c r="F5" i="5"/>
  <c r="G5" i="5"/>
  <c r="B5" i="5"/>
  <c r="C68" i="6"/>
  <c r="D68" i="6"/>
  <c r="E68" i="6"/>
  <c r="F68" i="6"/>
  <c r="G68" i="6"/>
  <c r="C64" i="6"/>
  <c r="D64" i="6"/>
  <c r="E64" i="6"/>
  <c r="F64" i="6"/>
  <c r="G64" i="6"/>
  <c r="B68" i="6"/>
  <c r="B64" i="6"/>
  <c r="C56" i="6"/>
  <c r="D56" i="6"/>
  <c r="E56" i="6"/>
  <c r="F56" i="6"/>
  <c r="G56" i="6"/>
  <c r="B56" i="6"/>
  <c r="C52" i="6"/>
  <c r="D52" i="6"/>
  <c r="E52" i="6"/>
  <c r="F52" i="6"/>
  <c r="G52" i="6"/>
  <c r="B52" i="6"/>
  <c r="C42" i="6"/>
  <c r="D42" i="6"/>
  <c r="E42" i="6"/>
  <c r="F42" i="6"/>
  <c r="G42" i="6"/>
  <c r="B42" i="6"/>
  <c r="C32" i="6"/>
  <c r="D32" i="6"/>
  <c r="E32" i="6"/>
  <c r="F32" i="6"/>
  <c r="G32" i="6"/>
  <c r="B32" i="6"/>
  <c r="C22" i="6"/>
  <c r="D22" i="6"/>
  <c r="E22" i="6"/>
  <c r="F22" i="6"/>
  <c r="G22" i="6"/>
  <c r="B22" i="6"/>
  <c r="C12" i="6"/>
  <c r="D12" i="6"/>
  <c r="E12" i="6"/>
  <c r="F12" i="6"/>
  <c r="G12" i="6"/>
  <c r="B12" i="6"/>
  <c r="C4" i="6"/>
  <c r="D4" i="6"/>
  <c r="E4" i="6"/>
  <c r="F4" i="6"/>
  <c r="G4" i="6"/>
  <c r="B4" i="6"/>
  <c r="D41" i="5" l="1"/>
  <c r="B41" i="5"/>
  <c r="G76" i="6"/>
  <c r="F76" i="6"/>
  <c r="G41" i="5"/>
  <c r="F41" i="5"/>
  <c r="D76" i="6"/>
  <c r="E76" i="6"/>
  <c r="C76" i="6"/>
  <c r="B76" i="6"/>
  <c r="C41" i="5"/>
</calcChain>
</file>

<file path=xl/sharedStrings.xml><?xml version="1.0" encoding="utf-8"?>
<sst xmlns="http://schemas.openxmlformats.org/spreadsheetml/2006/main" count="193" uniqueCount="140">
  <si>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</si>
  <si>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</si>
  <si>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</si>
  <si>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</si>
  <si>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</si>
  <si>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</si>
  <si>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</si>
  <si>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</si>
  <si>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Dependencia o Unidad Administrativa 8</t>
  </si>
  <si>
    <t>Dependencia o Unidad Administrativa xx</t>
  </si>
  <si>
    <t>Total del Egreso</t>
  </si>
  <si>
    <t>Poder Ejecutivo</t>
  </si>
  <si>
    <t>Poder Legislativo</t>
  </si>
  <si>
    <t>Poder Judicial</t>
  </si>
  <si>
    <t>Órganos Autónomos</t>
  </si>
  <si>
    <t>Entidades Paraestatales y Fideicomisos No Empresariales y No Financieros</t>
  </si>
  <si>
    <t>Instituciones Públicas de la Seguridad Social</t>
  </si>
  <si>
    <t>Entidades Paraestatales Empresariales No Financieras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</si>
  <si>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</si>
  <si>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</si>
  <si>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Entidades Paraestatales Empresariales Financieras No Monetarias con Participación Estatal Mayoritaria</t>
  </si>
  <si>
    <t>Fideicomisos Financieros Públicos con Participación Estatal Mayoritaria</t>
  </si>
  <si>
    <t>Entidades Paramunicipales (en sus diferentes clasificaciones)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</si>
  <si>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</si>
  <si>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</si>
  <si>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</si>
  <si>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</si>
  <si>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</si>
  <si>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Servicios Personales</t>
  </si>
  <si>
    <t>Remuneraciones al Personal de Carácter Permanente</t>
  </si>
  <si>
    <t>Remuneraciones al Personal de Carácter Transitorio</t>
  </si>
  <si>
    <t>Remuneraciones Adicionales y Especiales</t>
  </si>
  <si>
    <t>Seguridad Social</t>
  </si>
  <si>
    <t>Otras Prestaciones Sociales y Económicas</t>
  </si>
  <si>
    <t>Previsiones</t>
  </si>
  <si>
    <t>Pago de Estímulos a Servidores Públicos</t>
  </si>
  <si>
    <t>Materiales y Suministros</t>
  </si>
  <si>
    <t>Materiales de Administración, Emisión de Documentos y Artículos Oficiales</t>
  </si>
  <si>
    <t>Alimentos y Utensilios</t>
  </si>
  <si>
    <t>Materias Primas y Materiales de Producción y Comercialización</t>
  </si>
  <si>
    <t>Materiales y Artículos de Construcción y de Reparación</t>
  </si>
  <si>
    <t>Productos Químicos, Farmacéuticos y de Laboratorio</t>
  </si>
  <si>
    <t>Combustibles, Lubricantes y Aditivos</t>
  </si>
  <si>
    <t>Vestuario, Blancos, Prendas de Protección y Artículos Deportivos</t>
  </si>
  <si>
    <t>Materiales y Suministros Para Seguridad</t>
  </si>
  <si>
    <t>Herramientas, Refacciones y Accesorios Menores</t>
  </si>
  <si>
    <t>Servicios Generales</t>
  </si>
  <si>
    <t>Servicios Básicos</t>
  </si>
  <si>
    <t>Servicios de Arrendamiento</t>
  </si>
  <si>
    <t>Servicios Profesionales, Científicos, Técnicos y Otros Servicios</t>
  </si>
  <si>
    <t>Servicios Financieros, Bancarios y Comerciales</t>
  </si>
  <si>
    <t>Servicios de Instalación, Reparación, Mantenimiento y Conservación</t>
  </si>
  <si>
    <t>Servicios de Comunicación Social y Publicidad</t>
  </si>
  <si>
    <t>Servicios de Traslado y Viáticos</t>
  </si>
  <si>
    <t>Servicios Oficiales</t>
  </si>
  <si>
    <t>Otros Servicios Generales</t>
  </si>
  <si>
    <t>Transferencias, Asignaciones, Subsidios y Otras Ayudas</t>
  </si>
  <si>
    <t>Transferencias Internas y Asignaciones al Sector Público</t>
  </si>
  <si>
    <t>Transferencias al Resto del Sector Público</t>
  </si>
  <si>
    <t>Subsidios y Subvenciones</t>
  </si>
  <si>
    <t>Ayudas Sociales</t>
  </si>
  <si>
    <t>Transferencias a Fideicomisos, Mandatos y Otros Análogos</t>
  </si>
  <si>
    <t>Transferencias a la Seguridad Social</t>
  </si>
  <si>
    <t>Donativos</t>
  </si>
  <si>
    <t>Transferencias al Exterior</t>
  </si>
  <si>
    <t>Bienes Muebles, Inmuebles e Intangibles</t>
  </si>
  <si>
    <t>Mobiliario y Equipo de Administración</t>
  </si>
  <si>
    <t>Mobiliario y Equipo Educacional y Recreativo</t>
  </si>
  <si>
    <t>Equipo e Instrumental Médico y de Laboratorio</t>
  </si>
  <si>
    <t>Vehículos y Equipo de Transporte</t>
  </si>
  <si>
    <t>Equipo de Defensa y Seguridad</t>
  </si>
  <si>
    <t>Maquinaria, Otros Equipos y Herramientas</t>
  </si>
  <si>
    <t>Activos Biológicos</t>
  </si>
  <si>
    <t>Bienes Inmuebles</t>
  </si>
  <si>
    <t>Activos Intangibles</t>
  </si>
  <si>
    <t>Inversión Pública</t>
  </si>
  <si>
    <t>Obra Pública en Bienes de Dominio Público</t>
  </si>
  <si>
    <t>Obra Pública en Bienes Propios</t>
  </si>
  <si>
    <t>Proyectos Productivos y Acciones de Fomento</t>
  </si>
  <si>
    <t>Inversiones Financieras y Otras Provisiones</t>
  </si>
  <si>
    <t>Inversiones Para el Fomento de Actividades Productivas</t>
  </si>
  <si>
    <t>Acciones y Participaciones de Capital</t>
  </si>
  <si>
    <t>Compra de Títulos y Valores</t>
  </si>
  <si>
    <t>Concesión de Préstamos</t>
  </si>
  <si>
    <t>Inversiones en Fideicomisos, Mandatos y Otros Análogos</t>
  </si>
  <si>
    <t>Otras Inversiones Financieras</t>
  </si>
  <si>
    <t>Provisiones para Contingencias y Otras Erogaciones Especiales</t>
  </si>
  <si>
    <t>Participaciones y Aportaciones</t>
  </si>
  <si>
    <t>Aportaciones</t>
  </si>
  <si>
    <t>Convenios</t>
  </si>
  <si>
    <t>Deuda Pública</t>
  </si>
  <si>
    <t>Amortización de la Deuda Pública</t>
  </si>
  <si>
    <t>Intereses de la Deuda Pública</t>
  </si>
  <si>
    <t>Comisiones de la Deuda Pública</t>
  </si>
  <si>
    <t>Gastos de la Deuda Pública</t>
  </si>
  <si>
    <t>Costo por Coberturas</t>
  </si>
  <si>
    <t>Apoyos Financieros</t>
  </si>
  <si>
    <t>Adeudos de Ejercicios Fiscales Anteriores (Adefas)</t>
  </si>
  <si>
    <t>Gobierno</t>
  </si>
  <si>
    <t>Legislación</t>
  </si>
  <si>
    <t>Justicia</t>
  </si>
  <si>
    <t>Coordinación de la Política de Gobierno</t>
  </si>
  <si>
    <t>Relaciones Exteriores</t>
  </si>
  <si>
    <t>Asuntos Financieros y Hacendarios</t>
  </si>
  <si>
    <t>Seguridad Nacional</t>
  </si>
  <si>
    <t>Asuntos de Orden Público y de Seguridad Interior</t>
  </si>
  <si>
    <t>Desarrollo Social</t>
  </si>
  <si>
    <t>Protección Ambiental</t>
  </si>
  <si>
    <t>Vivienda y Servicios a la Comunidad</t>
  </si>
  <si>
    <t>Salud</t>
  </si>
  <si>
    <t>Recreación, Cultura y Otras Manifestaciones Sociales</t>
  </si>
  <si>
    <t>Educación</t>
  </si>
  <si>
    <t>Protección Social</t>
  </si>
  <si>
    <t>Otros Asuntos Sociales</t>
  </si>
  <si>
    <t>Desarrollo Económico</t>
  </si>
  <si>
    <t>Asuntos Económicos, Comerciales y Laborales en General</t>
  </si>
  <si>
    <t>Agropecuaria, Silvicultura, Pesca y Caza</t>
  </si>
  <si>
    <t>Combustibles y Energía</t>
  </si>
  <si>
    <t>Minería, Manufacturas y Construcción</t>
  </si>
  <si>
    <t>Transporte</t>
  </si>
  <si>
    <t>Comunicaciones</t>
  </si>
  <si>
    <t>Turismo</t>
  </si>
  <si>
    <t>Ciencia, Tecnología e Innovación</t>
  </si>
  <si>
    <t>Otras Industrias y Otros Asuntos Económicos</t>
  </si>
  <si>
    <t>Otras no Clasificadas en Funciones Anteriores</t>
  </si>
  <si>
    <t>Transacciones de la Deuda Pública / Costo Financiero de la Deuda</t>
  </si>
  <si>
    <t>Transferencias, Participaciones y Aportaciones Entre Diferentes Niveles y Ordenes de Gobierno</t>
  </si>
  <si>
    <t>Saneamiento del Sistema Financiero</t>
  </si>
  <si>
    <t>Adeudos de Ejercicios Fiscales Anteriores</t>
  </si>
  <si>
    <t>Universidad de Guanajuato AUGT Rectoria General</t>
  </si>
  <si>
    <t>Universidad de Guanajuato AUGT Campus Guanajuato</t>
  </si>
  <si>
    <t>Universidad de Guanajuato AUGT Campus León</t>
  </si>
  <si>
    <t>Universidad de Guanajuato AUGT Campus Irapuato-Salamanca</t>
  </si>
  <si>
    <t>Universidad de Guanajuato AUGT Campus Celaya-Salvatierra</t>
  </si>
  <si>
    <t>Universidad de Guanajuato AUGT Colegio de Nivel Medio Superior</t>
  </si>
  <si>
    <t>Universidad de Guanajuato
Estado Analítico del Ejercicio del Presupuesto de Egresos
Clasificación Administrativa
Del 01 de enero al 30 de junio de 2026
(Cifras en Pesos)</t>
  </si>
  <si>
    <t>Universidad de Guanajuato
Estado Analítico del Ejercicio del Presupuesto de Egresos
Clasificación Económica (por Tipo de Gasto)
Del 01 de enero al 30 de junio de 2026
(Cifras en Pesos)</t>
  </si>
  <si>
    <t>Universidad de Guanajuato
Estado Analítico del Ejercicio del Presupuesto de Egresos
Clasificación por Objeto del Gasto (Capítulo y Concepto)
Del 01 de enero al 30 de junio de 2026
(Cifras en Pesos)</t>
  </si>
  <si>
    <t>Universidad de Guanajuato
Estado Analítico del Ejercicio del Presupuesto de Egresos
Clasificación Funcional (Finalidad y Función)
Del 01 de enero al 30 de junio de 2026
(Cifras en Pesos)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</si>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</sst>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8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61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4" fontId="2" fillId="0" borderId="11" xfId="0" applyNumberFormat="1" applyFont="1" applyBorder="1" applyProtection="1">
      <protection locked="0"/>
    </xf>
    <xf numFmtId="4" fontId="2" fillId="0" borderId="10" xfId="0" applyNumberFormat="1" applyFont="1" applyBorder="1" applyProtection="1">
      <protection locked="0"/>
    </xf>
    <xf numFmtId="4" fontId="6" fillId="0" borderId="10" xfId="0" applyNumberFormat="1" applyFont="1" applyBorder="1" applyProtection="1">
      <protection locked="0"/>
    </xf>
    <xf numFmtId="0" fontId="2" fillId="0" borderId="9" xfId="0" applyFont="1" applyBorder="1" applyProtection="1">
      <protection locked="0"/>
    </xf>
    <xf numFmtId="4" fontId="6" fillId="0" borderId="4" xfId="0" applyNumberFormat="1" applyFont="1" applyBorder="1" applyProtection="1">
      <protection locked="0"/>
    </xf>
    <xf numFmtId="4" fontId="0" fillId="0" borderId="9" xfId="0" applyNumberFormat="1" applyBorder="1" applyProtection="1">
      <protection locked="0"/>
    </xf>
    <xf numFmtId="4" fontId="0" fillId="0" borderId="11" xfId="0" applyNumberFormat="1" applyBorder="1" applyProtection="1">
      <protection locked="0"/>
    </xf>
    <xf numFmtId="4" fontId="0" fillId="0" borderId="10" xfId="0" applyNumberFormat="1" applyBorder="1" applyProtection="1">
      <protection locked="0"/>
    </xf>
    <xf numFmtId="4" fontId="2" fillId="0" borderId="9" xfId="9" applyNumberFormat="1" applyFont="1" applyBorder="1" applyAlignment="1">
      <alignment horizontal="center" vertical="center" wrapText="1"/>
    </xf>
    <xf numFmtId="0" fontId="6" fillId="2" borderId="5" xfId="9" applyFont="1" applyFill="1" applyBorder="1" applyAlignment="1" applyProtection="1">
      <alignment horizontal="centerContinuous" vertical="center" wrapText="1"/>
      <protection locked="0"/>
    </xf>
    <xf numFmtId="0" fontId="6" fillId="2" borderId="6" xfId="9" applyFont="1" applyFill="1" applyBorder="1" applyAlignment="1" applyProtection="1">
      <alignment horizontal="centerContinuous" vertical="center" wrapText="1"/>
      <protection locked="0"/>
    </xf>
    <xf numFmtId="0" fontId="6" fillId="2" borderId="7" xfId="9" applyFont="1" applyFill="1" applyBorder="1" applyAlignment="1" applyProtection="1">
      <alignment horizontal="centerContinuous" vertical="center" wrapText="1"/>
      <protection locked="0"/>
    </xf>
    <xf numFmtId="0" fontId="0" fillId="0" borderId="1" xfId="0" applyBorder="1" applyAlignment="1" applyProtection="1">
      <alignment horizontal="left" indent="1"/>
      <protection locked="0"/>
    </xf>
    <xf numFmtId="0" fontId="6" fillId="0" borderId="1" xfId="0" applyFont="1" applyBorder="1" applyAlignment="1">
      <alignment horizontal="left"/>
    </xf>
    <xf numFmtId="4" fontId="6" fillId="0" borderId="9" xfId="0" applyNumberFormat="1" applyFont="1" applyBorder="1" applyProtection="1">
      <protection locked="0"/>
    </xf>
    <xf numFmtId="4" fontId="6" fillId="0" borderId="11" xfId="0" applyNumberFormat="1" applyFont="1" applyBorder="1" applyProtection="1">
      <protection locked="0"/>
    </xf>
    <xf numFmtId="0" fontId="6" fillId="2" borderId="5" xfId="9" applyFont="1" applyFill="1" applyBorder="1" applyAlignment="1" applyProtection="1">
      <alignment horizontal="centerContinuous" vertical="distributed" wrapText="1"/>
      <protection locked="0"/>
    </xf>
    <xf numFmtId="0" fontId="6" fillId="2" borderId="6" xfId="9" applyFont="1" applyFill="1" applyBorder="1" applyAlignment="1" applyProtection="1">
      <alignment horizontal="centerContinuous" vertical="distributed" wrapText="1"/>
      <protection locked="0"/>
    </xf>
    <xf numFmtId="0" fontId="6" fillId="2" borderId="7" xfId="9" applyFont="1" applyFill="1" applyBorder="1" applyAlignment="1" applyProtection="1">
      <alignment horizontal="centerContinuous" vertical="distributed" wrapText="1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9" xfId="0" applyFont="1" applyBorder="1" applyAlignment="1" applyProtection="1">
      <alignment vertical="center"/>
      <protection locked="0"/>
    </xf>
    <xf numFmtId="4" fontId="6" fillId="0" borderId="11" xfId="0" applyNumberFormat="1" applyFont="1" applyBorder="1" applyAlignment="1" applyProtection="1">
      <alignment vertical="center"/>
      <protection locked="0"/>
    </xf>
    <xf numFmtId="4" fontId="2" fillId="0" borderId="11" xfId="0" applyNumberFormat="1" applyFont="1" applyBorder="1" applyAlignment="1" applyProtection="1">
      <alignment vertical="center"/>
      <protection locked="0"/>
    </xf>
    <xf numFmtId="0" fontId="2" fillId="0" borderId="11" xfId="0" applyFont="1" applyBorder="1" applyAlignment="1" applyProtection="1">
      <alignment vertical="center"/>
      <protection locked="0"/>
    </xf>
    <xf numFmtId="4" fontId="6" fillId="0" borderId="4" xfId="0" applyNumberFormat="1" applyFont="1" applyBorder="1" applyAlignment="1" applyProtection="1">
      <alignment vertical="center"/>
      <protection locked="0"/>
    </xf>
    <xf numFmtId="43" fontId="0" fillId="0" borderId="0" xfId="0" applyNumberFormat="1"/>
    <xf numFmtId="43" fontId="0" fillId="0" borderId="0" xfId="0" applyNumberFormat="1" applyProtection="1">
      <protection locked="0"/>
    </xf>
    <xf numFmtId="0" fontId="1" fillId="0" borderId="0" xfId="8" applyAlignment="1" applyProtection="1">
      <alignment horizontal="left" vertical="center" indent="1"/>
      <protection locked="0"/>
    </xf>
    <xf numFmtId="0" fontId="6" fillId="2" borderId="9" xfId="9" applyFont="1" applyFill="1" applyBorder="1" applyAlignment="1">
      <alignment horizontal="center" vertical="center"/>
    </xf>
    <xf numFmtId="0" fontId="6" fillId="2" borderId="11" xfId="9" applyFont="1" applyFill="1" applyBorder="1" applyAlignment="1">
      <alignment horizontal="center" vertical="center"/>
    </xf>
    <xf numFmtId="0" fontId="0" fillId="0" borderId="2" xfId="0" applyBorder="1" applyProtection="1">
      <protection locked="0"/>
    </xf>
    <xf numFmtId="0" fontId="0" fillId="0" borderId="1" xfId="0" applyBorder="1" applyAlignment="1" applyProtection="1">
      <alignment horizontal="left" wrapText="1" indent="1"/>
      <protection locked="0"/>
    </xf>
    <xf numFmtId="0" fontId="2" fillId="0" borderId="1" xfId="0" applyFont="1" applyBorder="1" applyAlignment="1" applyProtection="1">
      <alignment horizontal="left" wrapText="1" indent="1"/>
      <protection locked="0"/>
    </xf>
    <xf numFmtId="0" fontId="0" fillId="0" borderId="12" xfId="0" applyBorder="1" applyAlignment="1" applyProtection="1">
      <alignment horizontal="left" indent="1"/>
      <protection locked="0"/>
    </xf>
    <xf numFmtId="0" fontId="6" fillId="0" borderId="5" xfId="0" applyFont="1" applyBorder="1" applyAlignment="1" applyProtection="1">
      <alignment horizontal="left" indent="1"/>
      <protection locked="0"/>
    </xf>
    <xf numFmtId="0" fontId="2" fillId="0" borderId="9" xfId="9" applyFont="1" applyBorder="1" applyAlignment="1">
      <alignment horizontal="center" vertical="center"/>
    </xf>
    <xf numFmtId="0" fontId="6" fillId="2" borderId="10" xfId="9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indent="1"/>
    </xf>
    <xf numFmtId="0" fontId="6" fillId="0" borderId="1" xfId="0" applyFont="1" applyBorder="1" applyAlignment="1">
      <alignment horizontal="left" indent="1"/>
    </xf>
    <xf numFmtId="0" fontId="2" fillId="0" borderId="12" xfId="0" applyFont="1" applyBorder="1" applyAlignment="1">
      <alignment horizontal="left" indent="1"/>
    </xf>
    <xf numFmtId="0" fontId="6" fillId="0" borderId="12" xfId="0" applyFont="1" applyBorder="1" applyAlignment="1" applyProtection="1">
      <alignment horizontal="left" indent="1"/>
      <protection locked="0"/>
    </xf>
    <xf numFmtId="0" fontId="2" fillId="0" borderId="1" xfId="0" applyFont="1" applyBorder="1" applyAlignment="1">
      <alignment horizontal="left" indent="2"/>
    </xf>
    <xf numFmtId="0" fontId="2" fillId="0" borderId="12" xfId="0" applyFont="1" applyBorder="1" applyAlignment="1">
      <alignment horizontal="left" indent="2"/>
    </xf>
    <xf numFmtId="0" fontId="6" fillId="0" borderId="12" xfId="0" applyFont="1" applyBorder="1" applyAlignment="1" applyProtection="1">
      <alignment horizontal="left" indent="2"/>
      <protection locked="0"/>
    </xf>
    <xf numFmtId="0" fontId="2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/>
    </xf>
    <xf numFmtId="0" fontId="6" fillId="0" borderId="5" xfId="0" applyFont="1" applyBorder="1" applyAlignment="1" applyProtection="1">
      <alignment horizontal="left" vertical="center" indent="1"/>
      <protection locked="0"/>
    </xf>
    <xf numFmtId="4" fontId="6" fillId="2" borderId="9" xfId="9" applyNumberFormat="1" applyFont="1" applyFill="1" applyBorder="1" applyAlignment="1">
      <alignment horizontal="center" vertical="center" wrapText="1"/>
    </xf>
    <xf numFmtId="4" fontId="6" fillId="2" borderId="10" xfId="9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 applyProtection="1">
      <alignment horizontal="center" wrapText="1"/>
      <protection locked="0"/>
    </xf>
    <xf numFmtId="0" fontId="7" fillId="2" borderId="8" xfId="0" applyFont="1" applyFill="1" applyBorder="1" applyAlignment="1" applyProtection="1">
      <alignment horizontal="center"/>
      <protection locked="0"/>
    </xf>
    <xf numFmtId="0" fontId="7" fillId="2" borderId="3" xfId="0" applyFont="1" applyFill="1" applyBorder="1" applyAlignment="1" applyProtection="1">
      <alignment horizontal="center"/>
      <protection locked="0"/>
    </xf>
    <xf numFmtId="0" fontId="7" fillId="2" borderId="5" xfId="0" applyFont="1" applyFill="1" applyBorder="1" applyAlignment="1" applyProtection="1">
      <alignment horizontal="center" vertical="center" wrapText="1"/>
      <protection locked="0"/>
    </xf>
    <xf numFmtId="0" fontId="7" fillId="2" borderId="6" xfId="0" applyFont="1" applyFill="1" applyBorder="1" applyAlignment="1" applyProtection="1">
      <alignment horizontal="center" vertical="center" wrapText="1"/>
      <protection locked="0"/>
    </xf>
    <xf numFmtId="0" fontId="7" fillId="2" borderId="7" xfId="0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1514475</xdr:colOff>
      <xdr:row>58</xdr:row>
      <xdr:rowOff>89717</xdr:rowOff>
    </xdr:from>
    <xdr:to>
      <xdr:col>1</xdr:col>
      <xdr:colOff>257175</xdr:colOff>
      <xdr:row>62</xdr:row>
      <xdr:rowOff>100050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CF410D0F-369B-4476-A914-A495F5570453}"/>
            </a:ext>
          </a:extLst>
        </xdr:cNvPr>
        <xdr:cNvSpPr txBox="1"/>
      </xdr:nvSpPr>
      <xdr:spPr>
        <a:xfrm>
          <a:off x="1514475" y="11224442"/>
          <a:ext cx="2219325" cy="5818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Secretaria de Gestión y Desarrollo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Dra. Graciela Ma. de la Luz Ruiz Aguilar</a:t>
          </a:r>
        </a:p>
      </xdr:txBody>
    </xdr:sp>
    <xdr:clientData/>
  </xdr:twoCellAnchor>
  <xdr:twoCellAnchor>
    <xdr:from>
      <xdr:col>0</xdr:col>
      <xdr:colOff>1362075</xdr:colOff>
      <xdr:row>58</xdr:row>
      <xdr:rowOff>39291</xdr:rowOff>
    </xdr:from>
    <xdr:to>
      <xdr:col>1</xdr:col>
      <xdr:colOff>409575</xdr:colOff>
      <xdr:row>58</xdr:row>
      <xdr:rowOff>39291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3B78C536-2AB0-4546-BB74-A72D0F778D54}"/>
            </a:ext>
          </a:extLst>
        </xdr:cNvPr>
        <xdr:cNvCxnSpPr/>
      </xdr:nvCxnSpPr>
      <xdr:spPr>
        <a:xfrm>
          <a:off x="1362075" y="11174016"/>
          <a:ext cx="25241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839518</xdr:colOff>
      <xdr:row>58</xdr:row>
      <xdr:rowOff>95249</xdr:rowOff>
    </xdr:from>
    <xdr:to>
      <xdr:col>6</xdr:col>
      <xdr:colOff>7979</xdr:colOff>
      <xdr:row>62</xdr:row>
      <xdr:rowOff>117909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A9704177-AD90-458B-82BC-2DA0422F641B}"/>
            </a:ext>
          </a:extLst>
        </xdr:cNvPr>
        <xdr:cNvSpPr txBox="1"/>
      </xdr:nvSpPr>
      <xdr:spPr>
        <a:xfrm>
          <a:off x="6411643" y="11229974"/>
          <a:ext cx="2311711" cy="5941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Director de Recursos Financieros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C.P. Pedro Rocha Montalvo</a:t>
          </a:r>
        </a:p>
      </xdr:txBody>
    </xdr:sp>
    <xdr:clientData/>
  </xdr:twoCellAnchor>
  <xdr:twoCellAnchor>
    <xdr:from>
      <xdr:col>3</xdr:col>
      <xdr:colOff>529952</xdr:colOff>
      <xdr:row>58</xdr:row>
      <xdr:rowOff>38100</xdr:rowOff>
    </xdr:from>
    <xdr:to>
      <xdr:col>6</xdr:col>
      <xdr:colOff>12738</xdr:colOff>
      <xdr:row>58</xdr:row>
      <xdr:rowOff>38100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B9EC9FF1-D280-476F-AAEE-3E38F3B3FD1F}"/>
            </a:ext>
          </a:extLst>
        </xdr:cNvPr>
        <xdr:cNvCxnSpPr/>
      </xdr:nvCxnSpPr>
      <xdr:spPr>
        <a:xfrm>
          <a:off x="6102077" y="11172825"/>
          <a:ext cx="2626036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657225</xdr:colOff>
      <xdr:row>23</xdr:row>
      <xdr:rowOff>70667</xdr:rowOff>
    </xdr:from>
    <xdr:to>
      <xdr:col>1</xdr:col>
      <xdr:colOff>152400</xdr:colOff>
      <xdr:row>27</xdr:row>
      <xdr:rowOff>81000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57779420-490C-4B9D-BFC9-9B4FCA85ADD6}"/>
            </a:ext>
          </a:extLst>
        </xdr:cNvPr>
        <xdr:cNvSpPr txBox="1"/>
      </xdr:nvSpPr>
      <xdr:spPr>
        <a:xfrm>
          <a:off x="657225" y="4099742"/>
          <a:ext cx="2219325" cy="5818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Secretaria de Gestión y Desarrollo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Dra. Graciela Ma. de la Luz Ruiz Aguilar</a:t>
          </a:r>
        </a:p>
      </xdr:txBody>
    </xdr:sp>
    <xdr:clientData/>
  </xdr:twoCellAnchor>
  <xdr:twoCellAnchor>
    <xdr:from>
      <xdr:col>0</xdr:col>
      <xdr:colOff>504825</xdr:colOff>
      <xdr:row>23</xdr:row>
      <xdr:rowOff>20241</xdr:rowOff>
    </xdr:from>
    <xdr:to>
      <xdr:col>1</xdr:col>
      <xdr:colOff>304800</xdr:colOff>
      <xdr:row>23</xdr:row>
      <xdr:rowOff>20241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A7F3E9F0-D389-4AB1-86BC-63E394175ECB}"/>
            </a:ext>
          </a:extLst>
        </xdr:cNvPr>
        <xdr:cNvCxnSpPr/>
      </xdr:nvCxnSpPr>
      <xdr:spPr>
        <a:xfrm>
          <a:off x="504825" y="4049316"/>
          <a:ext cx="25241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734743</xdr:colOff>
      <xdr:row>23</xdr:row>
      <xdr:rowOff>76199</xdr:rowOff>
    </xdr:from>
    <xdr:to>
      <xdr:col>5</xdr:col>
      <xdr:colOff>950954</xdr:colOff>
      <xdr:row>27</xdr:row>
      <xdr:rowOff>98859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12D89EFB-8124-4FFE-9664-212A52E76808}"/>
            </a:ext>
          </a:extLst>
        </xdr:cNvPr>
        <xdr:cNvSpPr txBox="1"/>
      </xdr:nvSpPr>
      <xdr:spPr>
        <a:xfrm>
          <a:off x="5554393" y="4105274"/>
          <a:ext cx="2311711" cy="5941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Director de Recursos Financieros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C.P. Pedro Rocha Montalvo</a:t>
          </a:r>
        </a:p>
      </xdr:txBody>
    </xdr:sp>
    <xdr:clientData/>
  </xdr:twoCellAnchor>
  <xdr:twoCellAnchor>
    <xdr:from>
      <xdr:col>3</xdr:col>
      <xdr:colOff>425177</xdr:colOff>
      <xdr:row>23</xdr:row>
      <xdr:rowOff>19050</xdr:rowOff>
    </xdr:from>
    <xdr:to>
      <xdr:col>5</xdr:col>
      <xdr:colOff>955713</xdr:colOff>
      <xdr:row>23</xdr:row>
      <xdr:rowOff>19050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36CC492A-6952-4CF0-9E97-4E34D18F5B66}"/>
            </a:ext>
          </a:extLst>
        </xdr:cNvPr>
        <xdr:cNvCxnSpPr/>
      </xdr:nvCxnSpPr>
      <xdr:spPr>
        <a:xfrm>
          <a:off x="5244827" y="4048125"/>
          <a:ext cx="2626036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1266825</xdr:colOff>
      <xdr:row>87</xdr:row>
      <xdr:rowOff>13517</xdr:rowOff>
    </xdr:from>
    <xdr:to>
      <xdr:col>0</xdr:col>
      <xdr:colOff>3486150</xdr:colOff>
      <xdr:row>91</xdr:row>
      <xdr:rowOff>23850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A4B9E20B-6611-40CE-88FC-AE6FB1DB5495}"/>
            </a:ext>
          </a:extLst>
        </xdr:cNvPr>
        <xdr:cNvSpPr txBox="1"/>
      </xdr:nvSpPr>
      <xdr:spPr>
        <a:xfrm>
          <a:off x="1266825" y="12900842"/>
          <a:ext cx="2219325" cy="5818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Secretaria de Gestión y Desarrollo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Dra. Graciela Ma. de la Luz Ruiz Aguilar</a:t>
          </a:r>
        </a:p>
      </xdr:txBody>
    </xdr:sp>
    <xdr:clientData/>
  </xdr:twoCellAnchor>
  <xdr:twoCellAnchor>
    <xdr:from>
      <xdr:col>0</xdr:col>
      <xdr:colOff>1114425</xdr:colOff>
      <xdr:row>86</xdr:row>
      <xdr:rowOff>105966</xdr:rowOff>
    </xdr:from>
    <xdr:to>
      <xdr:col>1</xdr:col>
      <xdr:colOff>47625</xdr:colOff>
      <xdr:row>86</xdr:row>
      <xdr:rowOff>105966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61C0B902-644E-4836-BC01-D1B1C755A735}"/>
            </a:ext>
          </a:extLst>
        </xdr:cNvPr>
        <xdr:cNvCxnSpPr/>
      </xdr:nvCxnSpPr>
      <xdr:spPr>
        <a:xfrm>
          <a:off x="1114425" y="12850416"/>
          <a:ext cx="25241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391843</xdr:colOff>
      <xdr:row>87</xdr:row>
      <xdr:rowOff>19049</xdr:rowOff>
    </xdr:from>
    <xdr:to>
      <xdr:col>5</xdr:col>
      <xdr:colOff>608054</xdr:colOff>
      <xdr:row>91</xdr:row>
      <xdr:rowOff>41709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27D7F45E-C0AD-4549-985F-00BB43A1D67C}"/>
            </a:ext>
          </a:extLst>
        </xdr:cNvPr>
        <xdr:cNvSpPr txBox="1"/>
      </xdr:nvSpPr>
      <xdr:spPr>
        <a:xfrm>
          <a:off x="6163993" y="12906374"/>
          <a:ext cx="2311711" cy="5941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Director de Recursos Financieros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C.P. Pedro Rocha Montalvo</a:t>
          </a:r>
        </a:p>
      </xdr:txBody>
    </xdr:sp>
    <xdr:clientData/>
  </xdr:twoCellAnchor>
  <xdr:twoCellAnchor>
    <xdr:from>
      <xdr:col>3</xdr:col>
      <xdr:colOff>82277</xdr:colOff>
      <xdr:row>86</xdr:row>
      <xdr:rowOff>104775</xdr:rowOff>
    </xdr:from>
    <xdr:to>
      <xdr:col>5</xdr:col>
      <xdr:colOff>612813</xdr:colOff>
      <xdr:row>86</xdr:row>
      <xdr:rowOff>104775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9DDB4574-D627-427E-869F-93D531CAB437}"/>
            </a:ext>
          </a:extLst>
        </xdr:cNvPr>
        <xdr:cNvCxnSpPr/>
      </xdr:nvCxnSpPr>
      <xdr:spPr>
        <a:xfrm>
          <a:off x="5854427" y="12849225"/>
          <a:ext cx="2626036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1704975</xdr:colOff>
      <xdr:row>51</xdr:row>
      <xdr:rowOff>80192</xdr:rowOff>
    </xdr:from>
    <xdr:to>
      <xdr:col>1</xdr:col>
      <xdr:colOff>161925</xdr:colOff>
      <xdr:row>55</xdr:row>
      <xdr:rowOff>90525</xdr:rowOff>
    </xdr:to>
    <xdr:sp macro="" textlink="">
      <xdr:nvSpPr>
        <xdr:cNvPr id="2" name="9 CuadroTexto">
          <a:extLst>
            <a:ext uri="{FF2B5EF4-FFF2-40B4-BE49-F238E27FC236}">
              <a16:creationId xmlns:a16="http://schemas.microsoft.com/office/drawing/2014/main" id="{3640728D-8622-4F12-B2E9-E65E4C31DE66}"/>
            </a:ext>
          </a:extLst>
        </xdr:cNvPr>
        <xdr:cNvSpPr txBox="1"/>
      </xdr:nvSpPr>
      <xdr:spPr>
        <a:xfrm>
          <a:off x="1704975" y="8252642"/>
          <a:ext cx="2219325" cy="5818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Secretaria de Gestión y Desarrollo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Dra. Graciela Ma. de la Luz Ruiz Aguilar</a:t>
          </a:r>
        </a:p>
      </xdr:txBody>
    </xdr:sp>
    <xdr:clientData/>
  </xdr:twoCellAnchor>
  <xdr:twoCellAnchor>
    <xdr:from>
      <xdr:col>0</xdr:col>
      <xdr:colOff>1552575</xdr:colOff>
      <xdr:row>51</xdr:row>
      <xdr:rowOff>29766</xdr:rowOff>
    </xdr:from>
    <xdr:to>
      <xdr:col>1</xdr:col>
      <xdr:colOff>314325</xdr:colOff>
      <xdr:row>51</xdr:row>
      <xdr:rowOff>29766</xdr:rowOff>
    </xdr:to>
    <xdr:cxnSp macro="">
      <xdr:nvCxnSpPr>
        <xdr:cNvPr id="3" name="4 Conector recto">
          <a:extLst>
            <a:ext uri="{FF2B5EF4-FFF2-40B4-BE49-F238E27FC236}">
              <a16:creationId xmlns:a16="http://schemas.microsoft.com/office/drawing/2014/main" id="{F1FC445E-2A02-4C9E-A934-E0AD31B9F7BC}"/>
            </a:ext>
          </a:extLst>
        </xdr:cNvPr>
        <xdr:cNvCxnSpPr/>
      </xdr:nvCxnSpPr>
      <xdr:spPr>
        <a:xfrm>
          <a:off x="1552575" y="8202216"/>
          <a:ext cx="2524125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744268</xdr:colOff>
      <xdr:row>51</xdr:row>
      <xdr:rowOff>85724</xdr:rowOff>
    </xdr:from>
    <xdr:to>
      <xdr:col>5</xdr:col>
      <xdr:colOff>960479</xdr:colOff>
      <xdr:row>55</xdr:row>
      <xdr:rowOff>108384</xdr:rowOff>
    </xdr:to>
    <xdr:sp macro="" textlink="">
      <xdr:nvSpPr>
        <xdr:cNvPr id="4" name="9 CuadroTexto">
          <a:extLst>
            <a:ext uri="{FF2B5EF4-FFF2-40B4-BE49-F238E27FC236}">
              <a16:creationId xmlns:a16="http://schemas.microsoft.com/office/drawing/2014/main" id="{6F3E331B-9EF5-454A-8BB8-3E407885CFB6}"/>
            </a:ext>
          </a:extLst>
        </xdr:cNvPr>
        <xdr:cNvSpPr txBox="1"/>
      </xdr:nvSpPr>
      <xdr:spPr>
        <a:xfrm>
          <a:off x="6602143" y="8258174"/>
          <a:ext cx="2311711" cy="59416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Director de Recursos Financieros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es-MX" sz="800" b="0" i="0" u="none" strike="noStrike" kern="0" cap="none" spc="0" normalizeH="0" baseline="0" noProof="0">
              <a:ln>
                <a:noFill/>
              </a:ln>
              <a:solidFill>
                <a:prstClr val="black"/>
              </a:solidFill>
              <a:effectLst/>
              <a:uLnTx/>
              <a:uFillTx/>
              <a:latin typeface="Arial" pitchFamily="34" charset="0"/>
              <a:ea typeface="+mn-ea"/>
              <a:cs typeface="Arial" pitchFamily="34" charset="0"/>
            </a:rPr>
            <a:t>        C.P. Pedro Rocha Montalvo</a:t>
          </a:r>
        </a:p>
      </xdr:txBody>
    </xdr:sp>
    <xdr:clientData/>
  </xdr:twoCellAnchor>
  <xdr:twoCellAnchor>
    <xdr:from>
      <xdr:col>3</xdr:col>
      <xdr:colOff>434702</xdr:colOff>
      <xdr:row>51</xdr:row>
      <xdr:rowOff>28575</xdr:rowOff>
    </xdr:from>
    <xdr:to>
      <xdr:col>5</xdr:col>
      <xdr:colOff>965238</xdr:colOff>
      <xdr:row>51</xdr:row>
      <xdr:rowOff>28575</xdr:rowOff>
    </xdr:to>
    <xdr:cxnSp macro="">
      <xdr:nvCxnSpPr>
        <xdr:cNvPr id="5" name="4 Conector recto">
          <a:extLst>
            <a:ext uri="{FF2B5EF4-FFF2-40B4-BE49-F238E27FC236}">
              <a16:creationId xmlns:a16="http://schemas.microsoft.com/office/drawing/2014/main" id="{86B93284-2494-4E87-AF33-A9BF1E75A414}"/>
            </a:ext>
          </a:extLst>
        </xdr:cNvPr>
        <xdr:cNvCxnSpPr/>
      </xdr:nvCxnSpPr>
      <xdr:spPr>
        <a:xfrm>
          <a:off x="6292577" y="8201025"/>
          <a:ext cx="2626036" cy="0"/>
        </a:xfrm>
        <a:prstGeom prst="line">
          <a:avLst/>
        </a:prstGeom>
        <a:ln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51"/>
  <sheetViews>
    <sheetView showGridLines="0" tabSelected="1" zoomScaleNormal="100" zoomScaleSheetLayoutView="70" workbookViewId="0">
      <selection sqref="A1:G1"/>
    </sheetView>
  </sheetViews>
  <sheetFormatPr baseColWidth="10" defaultColWidth="12" defaultRowHeight="11.25" x14ac:dyDescent="0.2"/>
  <cols>
    <col min="1" max="1" width="60.83203125" style="1" customWidth="1"/>
    <col min="2" max="7" width="18.33203125" style="1" customWidth="1"/>
    <col min="8" max="8" width="16.5" style="1" bestFit="1" customWidth="1"/>
    <col min="9" max="9" width="14.83203125" style="1" bestFit="1" customWidth="1"/>
    <col min="10" max="13" width="16.5" style="1" bestFit="1" customWidth="1"/>
    <col min="14" max="16384" width="12" style="1"/>
  </cols>
  <sheetData>
    <row r="1" spans="1:14" ht="58.5" customHeight="1" x14ac:dyDescent="0.2">
      <c r="A1" s="55" t="s">
        <v>135</v>
      </c>
      <c r="B1" s="56"/>
      <c r="C1" s="56"/>
      <c r="D1" s="56"/>
      <c r="E1" s="56"/>
      <c r="F1" s="56"/>
      <c r="G1" s="57"/>
    </row>
    <row r="2" spans="1:14" x14ac:dyDescent="0.2">
      <c r="A2" s="32"/>
      <c r="B2" s="20" t="s">
        <v>0</v>
      </c>
      <c r="C2" s="21"/>
      <c r="D2" s="21"/>
      <c r="E2" s="21"/>
      <c r="F2" s="22"/>
      <c r="G2" s="53" t="s">
        <v>1</v>
      </c>
    </row>
    <row r="3" spans="1:14" ht="24.95" customHeight="1" x14ac:dyDescent="0.2">
      <c r="A3" s="3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4"/>
    </row>
    <row r="4" spans="1:14" x14ac:dyDescent="0.2">
      <c r="A4" s="39"/>
      <c r="B4" s="12"/>
      <c r="C4" s="12"/>
      <c r="D4" s="12"/>
      <c r="E4" s="12"/>
      <c r="F4" s="12"/>
      <c r="G4" s="12"/>
    </row>
    <row r="5" spans="1:14" x14ac:dyDescent="0.2">
      <c r="A5" s="16" t="s">
        <v>129</v>
      </c>
      <c r="B5" s="4">
        <v>2049335300.6400015</v>
      </c>
      <c r="C5" s="4">
        <v>242060963.31</v>
      </c>
      <c r="D5" s="4">
        <v>2291396263.9499998</v>
      </c>
      <c r="E5" s="4">
        <v>682592694.76999998</v>
      </c>
      <c r="F5" s="4">
        <v>669954316.47000003</v>
      </c>
      <c r="G5" s="4">
        <v>1608803569.1800001</v>
      </c>
      <c r="H5" s="29"/>
      <c r="I5" s="29"/>
      <c r="J5" s="29"/>
      <c r="K5" s="29"/>
      <c r="L5" s="29"/>
      <c r="M5" s="29"/>
      <c r="N5" s="30"/>
    </row>
    <row r="6" spans="1:14" x14ac:dyDescent="0.2">
      <c r="A6" s="16" t="s">
        <v>130</v>
      </c>
      <c r="B6" s="4">
        <v>942032448.11000001</v>
      </c>
      <c r="C6" s="4">
        <v>129598169.25000015</v>
      </c>
      <c r="D6" s="4">
        <v>1071630617.3600019</v>
      </c>
      <c r="E6" s="4">
        <v>510835737.29000002</v>
      </c>
      <c r="F6" s="4">
        <v>507766141.89999998</v>
      </c>
      <c r="G6" s="4">
        <v>560794880.07000005</v>
      </c>
      <c r="H6" s="29"/>
      <c r="I6" s="29"/>
      <c r="J6" s="29"/>
      <c r="K6" s="29"/>
      <c r="L6" s="29"/>
      <c r="M6" s="29"/>
      <c r="N6" s="30"/>
    </row>
    <row r="7" spans="1:14" x14ac:dyDescent="0.2">
      <c r="A7" s="16" t="s">
        <v>131</v>
      </c>
      <c r="B7" s="4">
        <v>382772868.25999975</v>
      </c>
      <c r="C7" s="4">
        <v>71880238.280000016</v>
      </c>
      <c r="D7" s="4">
        <v>454653106.54000002</v>
      </c>
      <c r="E7" s="4">
        <v>215001620.99999991</v>
      </c>
      <c r="F7" s="4">
        <v>214027141.8899999</v>
      </c>
      <c r="G7" s="4">
        <v>239651485.53999975</v>
      </c>
      <c r="H7" s="29"/>
      <c r="I7" s="29"/>
      <c r="J7" s="29"/>
      <c r="K7" s="29"/>
      <c r="L7" s="29"/>
      <c r="M7" s="29"/>
      <c r="N7" s="30"/>
    </row>
    <row r="8" spans="1:14" x14ac:dyDescent="0.2">
      <c r="A8" s="16" t="s">
        <v>132</v>
      </c>
      <c r="B8" s="4">
        <v>354507245.89999992</v>
      </c>
      <c r="C8" s="4">
        <v>60811593.949999958</v>
      </c>
      <c r="D8" s="4">
        <v>415318839.84999967</v>
      </c>
      <c r="E8" s="4">
        <v>199433196.18000033</v>
      </c>
      <c r="F8" s="4">
        <v>198097582.73000035</v>
      </c>
      <c r="G8" s="4">
        <v>215885643.67000011</v>
      </c>
      <c r="H8" s="29"/>
      <c r="I8" s="29"/>
      <c r="J8" s="29"/>
      <c r="K8" s="29"/>
      <c r="L8" s="29"/>
      <c r="M8" s="29"/>
      <c r="N8" s="30"/>
    </row>
    <row r="9" spans="1:14" x14ac:dyDescent="0.2">
      <c r="A9" s="16" t="s">
        <v>133</v>
      </c>
      <c r="B9" s="4">
        <v>241709637.62999991</v>
      </c>
      <c r="C9" s="4">
        <v>39997280.880000018</v>
      </c>
      <c r="D9" s="4">
        <v>281706918.50999975</v>
      </c>
      <c r="E9" s="4">
        <v>130073906.50999992</v>
      </c>
      <c r="F9" s="4">
        <v>128656597.47999991</v>
      </c>
      <c r="G9" s="4">
        <v>151633012</v>
      </c>
      <c r="H9" s="29"/>
      <c r="I9" s="29"/>
      <c r="J9" s="29"/>
      <c r="K9" s="29"/>
      <c r="L9" s="29"/>
      <c r="M9" s="29"/>
      <c r="N9" s="30"/>
    </row>
    <row r="10" spans="1:14" x14ac:dyDescent="0.2">
      <c r="A10" s="16" t="s">
        <v>134</v>
      </c>
      <c r="B10" s="4">
        <v>465193985.45999962</v>
      </c>
      <c r="C10" s="4">
        <v>52475079.079999998</v>
      </c>
      <c r="D10" s="4">
        <v>517669064.54000038</v>
      </c>
      <c r="E10" s="4">
        <v>241326828.63000038</v>
      </c>
      <c r="F10" s="4">
        <v>239795942.65000033</v>
      </c>
      <c r="G10" s="4">
        <v>276342235.90999997</v>
      </c>
      <c r="H10" s="29"/>
      <c r="I10" s="29"/>
      <c r="J10" s="29"/>
      <c r="K10" s="29"/>
      <c r="L10" s="29"/>
      <c r="M10" s="29"/>
      <c r="N10" s="30"/>
    </row>
    <row r="11" spans="1:14" x14ac:dyDescent="0.2">
      <c r="A11" s="16" t="s">
        <v>8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N11" s="30"/>
    </row>
    <row r="12" spans="1:14" x14ac:dyDescent="0.2">
      <c r="A12" s="16" t="s">
        <v>9</v>
      </c>
      <c r="B12" s="4">
        <v>0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N12" s="30"/>
    </row>
    <row r="13" spans="1:14" x14ac:dyDescent="0.2">
      <c r="A13" s="16"/>
      <c r="B13" s="5"/>
      <c r="C13" s="5"/>
      <c r="D13" s="5"/>
      <c r="E13" s="5"/>
      <c r="F13" s="5"/>
      <c r="G13" s="5"/>
      <c r="N13" s="30"/>
    </row>
    <row r="14" spans="1:14" x14ac:dyDescent="0.2">
      <c r="A14" s="38" t="s">
        <v>10</v>
      </c>
      <c r="B14" s="8">
        <f>SUM(B5:B13)</f>
        <v>4435551486.000001</v>
      </c>
      <c r="C14" s="8">
        <f t="shared" ref="C14:G14" si="0">SUM(C5:C13)</f>
        <v>596823324.75000024</v>
      </c>
      <c r="D14" s="8">
        <f t="shared" si="0"/>
        <v>5032374810.750001</v>
      </c>
      <c r="E14" s="8">
        <f t="shared" si="0"/>
        <v>1979263984.3800006</v>
      </c>
      <c r="F14" s="8">
        <f t="shared" si="0"/>
        <v>1958297723.1200004</v>
      </c>
      <c r="G14" s="8">
        <f t="shared" si="0"/>
        <v>3053110826.3699999</v>
      </c>
      <c r="H14" s="30"/>
      <c r="I14" s="30"/>
      <c r="J14" s="30"/>
      <c r="K14" s="30"/>
      <c r="L14" s="30"/>
      <c r="M14" s="30"/>
      <c r="N14" s="30"/>
    </row>
    <row r="17" spans="1:7" ht="60.75" customHeight="1" x14ac:dyDescent="0.2">
      <c r="A17" s="55" t="s">
        <v>135</v>
      </c>
      <c r="B17" s="56"/>
      <c r="C17" s="56"/>
      <c r="D17" s="56"/>
      <c r="E17" s="56"/>
      <c r="F17" s="56"/>
      <c r="G17" s="57"/>
    </row>
    <row r="18" spans="1:7" x14ac:dyDescent="0.2">
      <c r="A18" s="32"/>
      <c r="B18" s="13" t="s">
        <v>0</v>
      </c>
      <c r="C18" s="14"/>
      <c r="D18" s="14"/>
      <c r="E18" s="14"/>
      <c r="F18" s="15"/>
      <c r="G18" s="53" t="s">
        <v>1</v>
      </c>
    </row>
    <row r="19" spans="1:7" ht="22.5" x14ac:dyDescent="0.2">
      <c r="A19" s="33" t="s">
        <v>2</v>
      </c>
      <c r="B19" s="3" t="s">
        <v>3</v>
      </c>
      <c r="C19" s="3" t="s">
        <v>4</v>
      </c>
      <c r="D19" s="3" t="s">
        <v>5</v>
      </c>
      <c r="E19" s="3" t="s">
        <v>6</v>
      </c>
      <c r="F19" s="3" t="s">
        <v>7</v>
      </c>
      <c r="G19" s="54"/>
    </row>
    <row r="20" spans="1:7" x14ac:dyDescent="0.2">
      <c r="A20" s="34"/>
      <c r="B20" s="9"/>
      <c r="C20" s="9"/>
      <c r="D20" s="9"/>
      <c r="E20" s="9"/>
      <c r="F20" s="9"/>
      <c r="G20" s="9"/>
    </row>
    <row r="21" spans="1:7" x14ac:dyDescent="0.2">
      <c r="A21" s="16" t="s">
        <v>11</v>
      </c>
      <c r="B21" s="10">
        <v>0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</row>
    <row r="22" spans="1:7" x14ac:dyDescent="0.2">
      <c r="A22" s="16" t="s">
        <v>12</v>
      </c>
      <c r="B22" s="10">
        <v>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">
      <c r="A23" s="16" t="s">
        <v>13</v>
      </c>
      <c r="B23" s="10">
        <v>0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2">
      <c r="A24" s="16" t="s">
        <v>14</v>
      </c>
      <c r="B24" s="10">
        <v>4435551486.000001</v>
      </c>
      <c r="C24" s="10">
        <v>596823324.75000024</v>
      </c>
      <c r="D24" s="10">
        <v>5032374810.750001</v>
      </c>
      <c r="E24" s="10">
        <v>1979263984.3800006</v>
      </c>
      <c r="F24" s="10">
        <v>1958297723.1200004</v>
      </c>
      <c r="G24" s="10">
        <v>3053110826.3699999</v>
      </c>
    </row>
    <row r="25" spans="1:7" x14ac:dyDescent="0.2">
      <c r="A25" s="2"/>
      <c r="B25" s="11"/>
      <c r="C25" s="11"/>
      <c r="D25" s="11"/>
      <c r="E25" s="11"/>
      <c r="F25" s="11"/>
      <c r="G25" s="11"/>
    </row>
    <row r="26" spans="1:7" x14ac:dyDescent="0.2">
      <c r="A26" s="38" t="s">
        <v>10</v>
      </c>
      <c r="B26" s="8">
        <f>SUM(B21:B25)</f>
        <v>4435551486.000001</v>
      </c>
      <c r="C26" s="8">
        <f t="shared" ref="C26:G26" si="1">SUM(C21:C25)</f>
        <v>596823324.75000024</v>
      </c>
      <c r="D26" s="8">
        <f t="shared" si="1"/>
        <v>5032374810.750001</v>
      </c>
      <c r="E26" s="8">
        <f t="shared" si="1"/>
        <v>1979263984.3800006</v>
      </c>
      <c r="F26" s="8">
        <f t="shared" si="1"/>
        <v>1958297723.1200004</v>
      </c>
      <c r="G26" s="8">
        <f t="shared" si="1"/>
        <v>3053110826.3699999</v>
      </c>
    </row>
    <row r="29" spans="1:7" ht="57" customHeight="1" x14ac:dyDescent="0.2">
      <c r="A29" s="55" t="s">
        <v>135</v>
      </c>
      <c r="B29" s="56"/>
      <c r="C29" s="56"/>
      <c r="D29" s="56"/>
      <c r="E29" s="56"/>
      <c r="F29" s="56"/>
      <c r="G29" s="57"/>
    </row>
    <row r="30" spans="1:7" x14ac:dyDescent="0.2">
      <c r="A30" s="32"/>
      <c r="B30" s="13" t="s">
        <v>0</v>
      </c>
      <c r="C30" s="14"/>
      <c r="D30" s="14"/>
      <c r="E30" s="14"/>
      <c r="F30" s="15"/>
      <c r="G30" s="53" t="s">
        <v>1</v>
      </c>
    </row>
    <row r="31" spans="1:7" ht="22.5" x14ac:dyDescent="0.2">
      <c r="A31" s="33" t="s">
        <v>2</v>
      </c>
      <c r="B31" s="3" t="s">
        <v>3</v>
      </c>
      <c r="C31" s="3" t="s">
        <v>4</v>
      </c>
      <c r="D31" s="3" t="s">
        <v>5</v>
      </c>
      <c r="E31" s="3" t="s">
        <v>6</v>
      </c>
      <c r="F31" s="3" t="s">
        <v>7</v>
      </c>
      <c r="G31" s="54"/>
    </row>
    <row r="32" spans="1:7" x14ac:dyDescent="0.2">
      <c r="A32" s="34"/>
      <c r="B32" s="9"/>
      <c r="C32" s="9"/>
      <c r="D32" s="9"/>
      <c r="E32" s="9"/>
      <c r="F32" s="9"/>
      <c r="G32" s="9"/>
    </row>
    <row r="33" spans="1:7" ht="22.5" x14ac:dyDescent="0.2">
      <c r="A33" s="35" t="s">
        <v>15</v>
      </c>
      <c r="B33" s="10">
        <v>0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</row>
    <row r="34" spans="1:7" x14ac:dyDescent="0.2">
      <c r="A34" s="35"/>
      <c r="B34" s="10"/>
      <c r="C34" s="10"/>
      <c r="D34" s="10"/>
      <c r="E34" s="10"/>
      <c r="F34" s="10"/>
      <c r="G34" s="10"/>
    </row>
    <row r="35" spans="1:7" x14ac:dyDescent="0.2">
      <c r="A35" s="35" t="s">
        <v>16</v>
      </c>
      <c r="B35" s="10">
        <v>0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</row>
    <row r="36" spans="1:7" x14ac:dyDescent="0.2">
      <c r="A36" s="35"/>
      <c r="B36" s="10"/>
      <c r="C36" s="10"/>
      <c r="D36" s="10"/>
      <c r="E36" s="10"/>
      <c r="F36" s="10"/>
      <c r="G36" s="10"/>
    </row>
    <row r="37" spans="1:7" ht="22.5" x14ac:dyDescent="0.2">
      <c r="A37" s="35" t="s">
        <v>17</v>
      </c>
      <c r="B37" s="10">
        <v>0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</row>
    <row r="38" spans="1:7" x14ac:dyDescent="0.2">
      <c r="A38" s="35"/>
      <c r="B38" s="10"/>
      <c r="C38" s="10"/>
      <c r="D38" s="10"/>
      <c r="E38" s="10"/>
      <c r="F38" s="10"/>
      <c r="G38" s="10"/>
    </row>
    <row r="39" spans="1:7" ht="22.5" x14ac:dyDescent="0.2">
      <c r="A39" s="35" t="s">
        <v>18</v>
      </c>
      <c r="B39" s="10">
        <v>0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</row>
    <row r="40" spans="1:7" x14ac:dyDescent="0.2">
      <c r="A40" s="35"/>
      <c r="B40" s="10"/>
      <c r="C40" s="10"/>
      <c r="D40" s="10"/>
      <c r="E40" s="10"/>
      <c r="F40" s="10"/>
      <c r="G40" s="10"/>
    </row>
    <row r="41" spans="1:7" ht="22.5" x14ac:dyDescent="0.2">
      <c r="A41" s="35" t="s">
        <v>19</v>
      </c>
      <c r="B41" s="10">
        <v>0</v>
      </c>
      <c r="C41" s="10">
        <v>0</v>
      </c>
      <c r="D41" s="10">
        <v>0</v>
      </c>
      <c r="E41" s="10">
        <v>0</v>
      </c>
      <c r="F41" s="10">
        <v>0</v>
      </c>
      <c r="G41" s="10">
        <v>0</v>
      </c>
    </row>
    <row r="42" spans="1:7" x14ac:dyDescent="0.2">
      <c r="A42" s="35"/>
      <c r="B42" s="10"/>
      <c r="C42" s="10"/>
      <c r="D42" s="10"/>
      <c r="E42" s="10"/>
      <c r="F42" s="10"/>
      <c r="G42" s="10"/>
    </row>
    <row r="43" spans="1:7" ht="22.5" x14ac:dyDescent="0.2">
      <c r="A43" s="36" t="s">
        <v>20</v>
      </c>
      <c r="B43" s="10">
        <v>0</v>
      </c>
      <c r="C43" s="10">
        <v>0</v>
      </c>
      <c r="D43" s="10">
        <v>0</v>
      </c>
      <c r="E43" s="10">
        <v>0</v>
      </c>
      <c r="F43" s="10">
        <v>0</v>
      </c>
      <c r="G43" s="10">
        <v>0</v>
      </c>
    </row>
    <row r="44" spans="1:7" x14ac:dyDescent="0.2">
      <c r="A44" s="35"/>
      <c r="B44" s="10"/>
      <c r="C44" s="10"/>
      <c r="D44" s="10"/>
      <c r="E44" s="10"/>
      <c r="F44" s="10"/>
      <c r="G44" s="10"/>
    </row>
    <row r="45" spans="1:7" x14ac:dyDescent="0.2">
      <c r="A45" s="35" t="s">
        <v>21</v>
      </c>
      <c r="B45" s="10">
        <v>0</v>
      </c>
      <c r="C45" s="10">
        <v>0</v>
      </c>
      <c r="D45" s="10">
        <v>0</v>
      </c>
      <c r="E45" s="10">
        <v>0</v>
      </c>
      <c r="F45" s="10">
        <v>0</v>
      </c>
      <c r="G45" s="10">
        <v>0</v>
      </c>
    </row>
    <row r="46" spans="1:7" x14ac:dyDescent="0.2">
      <c r="A46" s="35"/>
      <c r="B46" s="10"/>
      <c r="C46" s="10"/>
      <c r="D46" s="10"/>
      <c r="E46" s="10"/>
      <c r="F46" s="10"/>
      <c r="G46" s="10"/>
    </row>
    <row r="47" spans="1:7" x14ac:dyDescent="0.2">
      <c r="A47" s="35" t="s">
        <v>22</v>
      </c>
      <c r="B47" s="10">
        <v>0</v>
      </c>
      <c r="C47" s="10">
        <v>0</v>
      </c>
      <c r="D47" s="10">
        <v>0</v>
      </c>
      <c r="E47" s="10">
        <v>0</v>
      </c>
      <c r="F47" s="10">
        <v>0</v>
      </c>
      <c r="G47" s="10">
        <v>0</v>
      </c>
    </row>
    <row r="48" spans="1:7" x14ac:dyDescent="0.2">
      <c r="A48" s="37"/>
      <c r="B48" s="11"/>
      <c r="C48" s="11"/>
      <c r="D48" s="11"/>
      <c r="E48" s="11"/>
      <c r="F48" s="11"/>
      <c r="G48" s="11"/>
    </row>
    <row r="49" spans="1:7" x14ac:dyDescent="0.2">
      <c r="A49" s="38" t="s">
        <v>10</v>
      </c>
      <c r="B49" s="8">
        <f>SUM(B33:B48)</f>
        <v>0</v>
      </c>
      <c r="C49" s="8">
        <f t="shared" ref="C49:G49" si="2">SUM(C33:C48)</f>
        <v>0</v>
      </c>
      <c r="D49" s="8">
        <f t="shared" si="2"/>
        <v>0</v>
      </c>
      <c r="E49" s="8">
        <f t="shared" si="2"/>
        <v>0</v>
      </c>
      <c r="F49" s="8">
        <f t="shared" si="2"/>
        <v>0</v>
      </c>
      <c r="G49" s="8">
        <f t="shared" si="2"/>
        <v>0</v>
      </c>
    </row>
    <row r="51" spans="1:7" ht="12.75" x14ac:dyDescent="0.2">
      <c r="A51" s="31" t="s">
        <v>139</v>
      </c>
    </row>
  </sheetData>
  <sheetProtection formatCells="0" formatColumns="0" formatRows="0" insertRows="0" deleteRows="0" autoFilter="0"/>
  <mergeCells count="6">
    <mergeCell ref="G2:G3"/>
    <mergeCell ref="G18:G19"/>
    <mergeCell ref="G30:G31"/>
    <mergeCell ref="A1:G1"/>
    <mergeCell ref="A17:G17"/>
    <mergeCell ref="A29:G29"/>
  </mergeCells>
  <printOptions horizontalCentered="1"/>
  <pageMargins left="0.70866141732283472" right="0.70866141732283472" top="0.74803149606299213" bottom="0.74803149606299213" header="0.31496062992125984" footer="0.31496062992125984"/>
  <pageSetup scale="90" fitToHeight="2" orientation="landscape" r:id="rId1"/>
  <rowBreaks count="1" manualBreakCount="1">
    <brk id="28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7"/>
  <sheetViews>
    <sheetView showGridLines="0" topLeftCell="A35" zoomScaleNormal="100" workbookViewId="0">
      <selection activeCell="B49" sqref="B49"/>
    </sheetView>
  </sheetViews>
  <sheetFormatPr baseColWidth="10" defaultColWidth="12" defaultRowHeight="11.25" x14ac:dyDescent="0.2"/>
  <cols>
    <col min="1" max="1" width="47.6640625" style="1" customWidth="1"/>
    <col min="2" max="7" width="18.33203125" style="1" customWidth="1"/>
    <col min="8" max="16384" width="12" style="1"/>
  </cols>
  <sheetData>
    <row r="1" spans="1:7" ht="58.5" customHeight="1" x14ac:dyDescent="0.2">
      <c r="A1" s="55" t="s">
        <v>136</v>
      </c>
      <c r="B1" s="56"/>
      <c r="C1" s="56"/>
      <c r="D1" s="56"/>
      <c r="E1" s="56"/>
      <c r="F1" s="56"/>
      <c r="G1" s="57"/>
    </row>
    <row r="2" spans="1:7" x14ac:dyDescent="0.2">
      <c r="A2" s="32"/>
      <c r="B2" s="13" t="s">
        <v>0</v>
      </c>
      <c r="C2" s="14"/>
      <c r="D2" s="14"/>
      <c r="E2" s="14"/>
      <c r="F2" s="15"/>
      <c r="G2" s="53" t="s">
        <v>1</v>
      </c>
    </row>
    <row r="3" spans="1:7" ht="24.95" customHeight="1" x14ac:dyDescent="0.2">
      <c r="A3" s="40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4"/>
    </row>
    <row r="4" spans="1:7" x14ac:dyDescent="0.2">
      <c r="A4" s="41"/>
      <c r="B4" s="7"/>
      <c r="C4" s="7"/>
      <c r="D4" s="7"/>
      <c r="E4" s="7"/>
      <c r="F4" s="7"/>
      <c r="G4" s="7"/>
    </row>
    <row r="5" spans="1:7" x14ac:dyDescent="0.2">
      <c r="A5" s="42" t="s">
        <v>23</v>
      </c>
      <c r="B5" s="4">
        <v>4343512534.0200005</v>
      </c>
      <c r="C5" s="4">
        <v>467371401.14999998</v>
      </c>
      <c r="D5" s="4">
        <v>4810883935.1700001</v>
      </c>
      <c r="E5" s="4">
        <v>1948918559.2799962</v>
      </c>
      <c r="F5" s="4">
        <v>1928556789.1799965</v>
      </c>
      <c r="G5" s="4">
        <v>2861965375.8899999</v>
      </c>
    </row>
    <row r="6" spans="1:7" x14ac:dyDescent="0.2">
      <c r="A6" s="42"/>
      <c r="B6" s="4"/>
      <c r="C6" s="4"/>
      <c r="D6" s="4"/>
      <c r="E6" s="4"/>
      <c r="F6" s="4"/>
      <c r="G6" s="4"/>
    </row>
    <row r="7" spans="1:7" x14ac:dyDescent="0.2">
      <c r="A7" s="42" t="s">
        <v>24</v>
      </c>
      <c r="B7" s="4">
        <v>92038951.979999989</v>
      </c>
      <c r="C7" s="4">
        <v>129451923.59999999</v>
      </c>
      <c r="D7" s="4">
        <v>221490875.57999995</v>
      </c>
      <c r="E7" s="4">
        <v>30345425.100000005</v>
      </c>
      <c r="F7" s="4">
        <v>29740933.940000005</v>
      </c>
      <c r="G7" s="4">
        <v>191145450.48000005</v>
      </c>
    </row>
    <row r="8" spans="1:7" x14ac:dyDescent="0.2">
      <c r="A8" s="42"/>
      <c r="B8" s="4"/>
      <c r="C8" s="4"/>
      <c r="D8" s="4"/>
      <c r="E8" s="4"/>
      <c r="F8" s="4"/>
      <c r="G8" s="4"/>
    </row>
    <row r="9" spans="1:7" x14ac:dyDescent="0.2">
      <c r="A9" s="42" t="s">
        <v>25</v>
      </c>
      <c r="B9" s="4">
        <v>0</v>
      </c>
      <c r="C9" s="4">
        <v>0</v>
      </c>
      <c r="D9" s="4">
        <v>0</v>
      </c>
      <c r="E9" s="4">
        <v>0</v>
      </c>
      <c r="F9" s="4">
        <v>0</v>
      </c>
      <c r="G9" s="4">
        <v>0</v>
      </c>
    </row>
    <row r="10" spans="1:7" x14ac:dyDescent="0.2">
      <c r="A10" s="42"/>
      <c r="B10" s="4"/>
      <c r="C10" s="4"/>
      <c r="D10" s="4"/>
      <c r="E10" s="4"/>
      <c r="F10" s="4"/>
      <c r="G10" s="4"/>
    </row>
    <row r="11" spans="1:7" x14ac:dyDescent="0.2">
      <c r="A11" s="42" t="s">
        <v>26</v>
      </c>
      <c r="B11" s="4">
        <v>0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</row>
    <row r="12" spans="1:7" x14ac:dyDescent="0.2">
      <c r="A12" s="42"/>
      <c r="B12" s="4"/>
      <c r="C12" s="4"/>
      <c r="D12" s="4"/>
      <c r="E12" s="4"/>
      <c r="F12" s="4"/>
      <c r="G12" s="4"/>
    </row>
    <row r="13" spans="1:7" x14ac:dyDescent="0.2">
      <c r="A13" s="42" t="s">
        <v>27</v>
      </c>
      <c r="B13" s="4">
        <v>0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</row>
    <row r="14" spans="1:7" x14ac:dyDescent="0.2">
      <c r="A14" s="43"/>
      <c r="B14" s="5"/>
      <c r="C14" s="5"/>
      <c r="D14" s="5"/>
      <c r="E14" s="5"/>
      <c r="F14" s="5"/>
      <c r="G14" s="5"/>
    </row>
    <row r="15" spans="1:7" x14ac:dyDescent="0.2">
      <c r="A15" s="44" t="s">
        <v>10</v>
      </c>
      <c r="B15" s="6">
        <f>SUM(B5:B14)</f>
        <v>4435551486</v>
      </c>
      <c r="C15" s="6">
        <f t="shared" ref="C15:G15" si="0">SUM(C5:C14)</f>
        <v>596823324.75</v>
      </c>
      <c r="D15" s="6">
        <f t="shared" si="0"/>
        <v>5032374810.75</v>
      </c>
      <c r="E15" s="6">
        <f t="shared" si="0"/>
        <v>1979263984.3799961</v>
      </c>
      <c r="F15" s="6">
        <f t="shared" si="0"/>
        <v>1958297723.1199965</v>
      </c>
      <c r="G15" s="6">
        <f t="shared" si="0"/>
        <v>3053110826.3699999</v>
      </c>
    </row>
    <row r="17" spans="1:1" ht="12.75" x14ac:dyDescent="0.2">
      <c r="A17" s="31" t="s">
        <v>139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scale="9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78"/>
  <sheetViews>
    <sheetView showGridLines="0" topLeftCell="A61" workbookViewId="0">
      <selection activeCell="B76" sqref="B76:G76"/>
    </sheetView>
  </sheetViews>
  <sheetFormatPr baseColWidth="10" defaultColWidth="12" defaultRowHeight="11.25" x14ac:dyDescent="0.2"/>
  <cols>
    <col min="1" max="1" width="62.83203125" style="1" customWidth="1"/>
    <col min="2" max="2" width="18.33203125" style="1" customWidth="1"/>
    <col min="3" max="3" width="19.83203125" style="1" customWidth="1"/>
    <col min="4" max="7" width="18.33203125" style="1" customWidth="1"/>
    <col min="8" max="16384" width="12" style="1"/>
  </cols>
  <sheetData>
    <row r="1" spans="1:7" ht="61.5" customHeight="1" x14ac:dyDescent="0.2">
      <c r="A1" s="55" t="s">
        <v>137</v>
      </c>
      <c r="B1" s="56"/>
      <c r="C1" s="56"/>
      <c r="D1" s="56"/>
      <c r="E1" s="56"/>
      <c r="F1" s="56"/>
      <c r="G1" s="57"/>
    </row>
    <row r="2" spans="1:7" x14ac:dyDescent="0.2">
      <c r="A2" s="32"/>
      <c r="B2" s="13" t="s">
        <v>0</v>
      </c>
      <c r="C2" s="14"/>
      <c r="D2" s="14"/>
      <c r="E2" s="14"/>
      <c r="F2" s="15"/>
      <c r="G2" s="53" t="s">
        <v>1</v>
      </c>
    </row>
    <row r="3" spans="1:7" ht="24.95" customHeight="1" x14ac:dyDescent="0.2">
      <c r="A3" s="40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4"/>
    </row>
    <row r="4" spans="1:7" x14ac:dyDescent="0.2">
      <c r="A4" s="17" t="s">
        <v>28</v>
      </c>
      <c r="B4" s="18">
        <f>SUM(B5:B11)</f>
        <v>3755056664.3800001</v>
      </c>
      <c r="C4" s="18">
        <f t="shared" ref="C4:G4" si="0">SUM(C5:C11)</f>
        <v>80706226.829999983</v>
      </c>
      <c r="D4" s="18">
        <f t="shared" si="0"/>
        <v>3835762891.21</v>
      </c>
      <c r="E4" s="18">
        <f t="shared" si="0"/>
        <v>1713053666.720001</v>
      </c>
      <c r="F4" s="18">
        <f t="shared" si="0"/>
        <v>1707617429.160001</v>
      </c>
      <c r="G4" s="18">
        <f t="shared" si="0"/>
        <v>2122709224.4900002</v>
      </c>
    </row>
    <row r="5" spans="1:7" x14ac:dyDescent="0.2">
      <c r="A5" s="45" t="s">
        <v>29</v>
      </c>
      <c r="B5" s="4">
        <v>838166361.72000003</v>
      </c>
      <c r="C5" s="4">
        <v>1735600.4899999984</v>
      </c>
      <c r="D5" s="4">
        <v>839901962.21000028</v>
      </c>
      <c r="E5" s="4">
        <v>417317828.40000004</v>
      </c>
      <c r="F5" s="4">
        <v>417317828.40000004</v>
      </c>
      <c r="G5" s="4">
        <v>422584133.81000024</v>
      </c>
    </row>
    <row r="6" spans="1:7" x14ac:dyDescent="0.2">
      <c r="A6" s="45" t="s">
        <v>30</v>
      </c>
      <c r="B6" s="4">
        <v>418836232.26000023</v>
      </c>
      <c r="C6" s="4">
        <v>65906284.769999988</v>
      </c>
      <c r="D6" s="4">
        <v>484742517.02999997</v>
      </c>
      <c r="E6" s="4">
        <v>216720094.13000023</v>
      </c>
      <c r="F6" s="4">
        <v>216720094.13000023</v>
      </c>
      <c r="G6" s="4">
        <v>268022422.90000007</v>
      </c>
    </row>
    <row r="7" spans="1:7" x14ac:dyDescent="0.2">
      <c r="A7" s="45" t="s">
        <v>31</v>
      </c>
      <c r="B7" s="4">
        <v>409899888.86000001</v>
      </c>
      <c r="C7" s="4">
        <v>12802386.92</v>
      </c>
      <c r="D7" s="4">
        <v>422702275.77999961</v>
      </c>
      <c r="E7" s="4">
        <v>151131005.03000012</v>
      </c>
      <c r="F7" s="4">
        <v>151131005.03000012</v>
      </c>
      <c r="G7" s="4">
        <v>271571270.75</v>
      </c>
    </row>
    <row r="8" spans="1:7" x14ac:dyDescent="0.2">
      <c r="A8" s="45" t="s">
        <v>32</v>
      </c>
      <c r="B8" s="4">
        <v>611336830.54999995</v>
      </c>
      <c r="C8" s="4">
        <v>41484774.290000014</v>
      </c>
      <c r="D8" s="4">
        <v>652821604.84000003</v>
      </c>
      <c r="E8" s="4">
        <v>303819659.20000017</v>
      </c>
      <c r="F8" s="4">
        <v>298564303.72000021</v>
      </c>
      <c r="G8" s="4">
        <v>349001945.63999999</v>
      </c>
    </row>
    <row r="9" spans="1:7" x14ac:dyDescent="0.2">
      <c r="A9" s="45" t="s">
        <v>33</v>
      </c>
      <c r="B9" s="4">
        <v>869002523.48000002</v>
      </c>
      <c r="C9" s="4">
        <v>35368823.899999984</v>
      </c>
      <c r="D9" s="4">
        <v>904371347.38</v>
      </c>
      <c r="E9" s="4">
        <v>443173511.49000019</v>
      </c>
      <c r="F9" s="4">
        <v>442997625.49000019</v>
      </c>
      <c r="G9" s="4">
        <v>461197835.88999993</v>
      </c>
    </row>
    <row r="10" spans="1:7" x14ac:dyDescent="0.2">
      <c r="A10" s="45" t="s">
        <v>34</v>
      </c>
      <c r="B10" s="4">
        <v>245095782.09999996</v>
      </c>
      <c r="C10" s="4">
        <v>-79105933.219999999</v>
      </c>
      <c r="D10" s="4">
        <v>165989848.88</v>
      </c>
      <c r="E10" s="4">
        <v>0</v>
      </c>
      <c r="F10" s="4">
        <v>0</v>
      </c>
      <c r="G10" s="4">
        <v>165989848.88</v>
      </c>
    </row>
    <row r="11" spans="1:7" x14ac:dyDescent="0.2">
      <c r="A11" s="45" t="s">
        <v>35</v>
      </c>
      <c r="B11" s="4">
        <v>362719045.40999997</v>
      </c>
      <c r="C11" s="4">
        <v>2514289.6800000002</v>
      </c>
      <c r="D11" s="4">
        <v>365233335.08999962</v>
      </c>
      <c r="E11" s="4">
        <v>180891568.4700003</v>
      </c>
      <c r="F11" s="4">
        <v>180886572.39000028</v>
      </c>
      <c r="G11" s="4">
        <v>184341766.61999997</v>
      </c>
    </row>
    <row r="12" spans="1:7" x14ac:dyDescent="0.2">
      <c r="A12" s="17" t="s">
        <v>36</v>
      </c>
      <c r="B12" s="19">
        <f>SUM(B13:B21)</f>
        <v>113666565.42</v>
      </c>
      <c r="C12" s="19">
        <f t="shared" ref="C12:G12" si="1">SUM(C13:C21)</f>
        <v>69460884.579999998</v>
      </c>
      <c r="D12" s="19">
        <f t="shared" si="1"/>
        <v>183127450.00000009</v>
      </c>
      <c r="E12" s="19">
        <f t="shared" si="1"/>
        <v>40613017.500000015</v>
      </c>
      <c r="F12" s="19">
        <f t="shared" si="1"/>
        <v>36519353.020000011</v>
      </c>
      <c r="G12" s="19">
        <f t="shared" si="1"/>
        <v>142514432.50000003</v>
      </c>
    </row>
    <row r="13" spans="1:7" x14ac:dyDescent="0.2">
      <c r="A13" s="45" t="s">
        <v>37</v>
      </c>
      <c r="B13" s="4">
        <v>50731553.720000014</v>
      </c>
      <c r="C13" s="4">
        <v>61522629.039999992</v>
      </c>
      <c r="D13" s="4">
        <v>112254182.76000012</v>
      </c>
      <c r="E13" s="4">
        <v>14802741.250000011</v>
      </c>
      <c r="F13" s="4">
        <v>13185635.570000006</v>
      </c>
      <c r="G13" s="4">
        <v>97451441.510000005</v>
      </c>
    </row>
    <row r="14" spans="1:7" x14ac:dyDescent="0.2">
      <c r="A14" s="45" t="s">
        <v>38</v>
      </c>
      <c r="B14" s="4">
        <v>9745961.6100000031</v>
      </c>
      <c r="C14" s="4">
        <v>1654767.7600000009</v>
      </c>
      <c r="D14" s="4">
        <v>11400729.369999997</v>
      </c>
      <c r="E14" s="4">
        <v>5274421.6400000015</v>
      </c>
      <c r="F14" s="4">
        <v>4737596.0200000014</v>
      </c>
      <c r="G14" s="4">
        <v>6126307.7300000004</v>
      </c>
    </row>
    <row r="15" spans="1:7" x14ac:dyDescent="0.2">
      <c r="A15" s="45" t="s">
        <v>39</v>
      </c>
      <c r="B15" s="4">
        <v>0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</row>
    <row r="16" spans="1:7" x14ac:dyDescent="0.2">
      <c r="A16" s="45" t="s">
        <v>40</v>
      </c>
      <c r="B16" s="4">
        <v>7633187.959999999</v>
      </c>
      <c r="C16" s="4">
        <v>1842226.1799999995</v>
      </c>
      <c r="D16" s="4">
        <v>9475414.1400000043</v>
      </c>
      <c r="E16" s="4">
        <v>3026206.7500000019</v>
      </c>
      <c r="F16" s="4">
        <v>2769506.2999999993</v>
      </c>
      <c r="G16" s="4">
        <v>6449207.3899999969</v>
      </c>
    </row>
    <row r="17" spans="1:7" x14ac:dyDescent="0.2">
      <c r="A17" s="45" t="s">
        <v>41</v>
      </c>
      <c r="B17" s="4">
        <v>14800046.010000002</v>
      </c>
      <c r="C17" s="4">
        <v>2222469.2900000005</v>
      </c>
      <c r="D17" s="4">
        <v>17022515.300000012</v>
      </c>
      <c r="E17" s="4">
        <v>3896044.8499999996</v>
      </c>
      <c r="F17" s="4">
        <v>3280494.09</v>
      </c>
      <c r="G17" s="4">
        <v>13126470.450000001</v>
      </c>
    </row>
    <row r="18" spans="1:7" x14ac:dyDescent="0.2">
      <c r="A18" s="45" t="s">
        <v>42</v>
      </c>
      <c r="B18" s="4">
        <v>15643720.77</v>
      </c>
      <c r="C18" s="4">
        <v>649561.56000000006</v>
      </c>
      <c r="D18" s="4">
        <v>16293282.329999993</v>
      </c>
      <c r="E18" s="4">
        <v>6831502.5100000044</v>
      </c>
      <c r="F18" s="4">
        <v>6202861.8500000034</v>
      </c>
      <c r="G18" s="4">
        <v>9461779.820000004</v>
      </c>
    </row>
    <row r="19" spans="1:7" x14ac:dyDescent="0.2">
      <c r="A19" s="45" t="s">
        <v>43</v>
      </c>
      <c r="B19" s="4">
        <v>8732576.5999999996</v>
      </c>
      <c r="C19" s="4">
        <v>148510.00000000009</v>
      </c>
      <c r="D19" s="4">
        <v>8881086.6000000034</v>
      </c>
      <c r="E19" s="4">
        <v>3322339.399999999</v>
      </c>
      <c r="F19" s="4">
        <v>3292354.5599999991</v>
      </c>
      <c r="G19" s="4">
        <v>5558747.1999999965</v>
      </c>
    </row>
    <row r="20" spans="1:7" x14ac:dyDescent="0.2">
      <c r="A20" s="45" t="s">
        <v>44</v>
      </c>
      <c r="B20" s="4">
        <v>0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</row>
    <row r="21" spans="1:7" x14ac:dyDescent="0.2">
      <c r="A21" s="45" t="s">
        <v>45</v>
      </c>
      <c r="B21" s="4">
        <v>6379518.7499999991</v>
      </c>
      <c r="C21" s="4">
        <v>1420720.7500000005</v>
      </c>
      <c r="D21" s="4">
        <v>7800239.5000000009</v>
      </c>
      <c r="E21" s="4">
        <v>3459761.0999999968</v>
      </c>
      <c r="F21" s="4">
        <v>3050904.629999998</v>
      </c>
      <c r="G21" s="4">
        <v>4340478.4000000013</v>
      </c>
    </row>
    <row r="22" spans="1:7" x14ac:dyDescent="0.2">
      <c r="A22" s="17" t="s">
        <v>46</v>
      </c>
      <c r="B22" s="19">
        <f>SUM(B23:B31)</f>
        <v>388834620.44999993</v>
      </c>
      <c r="C22" s="19">
        <f t="shared" ref="C22:G22" si="2">SUM(C23:C31)</f>
        <v>260099660.92999998</v>
      </c>
      <c r="D22" s="19">
        <f t="shared" si="2"/>
        <v>648934281.37999988</v>
      </c>
      <c r="E22" s="19">
        <f t="shared" si="2"/>
        <v>147169318.22999999</v>
      </c>
      <c r="F22" s="19">
        <f t="shared" si="2"/>
        <v>139995812.83999997</v>
      </c>
      <c r="G22" s="19">
        <f t="shared" si="2"/>
        <v>501764963.14999998</v>
      </c>
    </row>
    <row r="23" spans="1:7" x14ac:dyDescent="0.2">
      <c r="A23" s="45" t="s">
        <v>47</v>
      </c>
      <c r="B23" s="4">
        <v>51759611.739999995</v>
      </c>
      <c r="C23" s="4">
        <v>95423316.379999995</v>
      </c>
      <c r="D23" s="4">
        <v>147182928.11999997</v>
      </c>
      <c r="E23" s="4">
        <v>17888199.200000003</v>
      </c>
      <c r="F23" s="4">
        <v>17418829.850000001</v>
      </c>
      <c r="G23" s="4">
        <v>129294728.91999999</v>
      </c>
    </row>
    <row r="24" spans="1:7" x14ac:dyDescent="0.2">
      <c r="A24" s="45" t="s">
        <v>48</v>
      </c>
      <c r="B24" s="4">
        <v>61863395.43</v>
      </c>
      <c r="C24" s="4">
        <v>2615930.02</v>
      </c>
      <c r="D24" s="4">
        <v>64479325.449999988</v>
      </c>
      <c r="E24" s="4">
        <v>44540492.32</v>
      </c>
      <c r="F24" s="4">
        <v>43729976.269999996</v>
      </c>
      <c r="G24" s="4">
        <v>19938833.130000003</v>
      </c>
    </row>
    <row r="25" spans="1:7" x14ac:dyDescent="0.2">
      <c r="A25" s="45" t="s">
        <v>49</v>
      </c>
      <c r="B25" s="4">
        <v>45003293.789999999</v>
      </c>
      <c r="C25" s="4">
        <v>34386309.650000006</v>
      </c>
      <c r="D25" s="4">
        <v>79389603.439999968</v>
      </c>
      <c r="E25" s="4">
        <v>15309766.000000004</v>
      </c>
      <c r="F25" s="4">
        <v>13739483.240000004</v>
      </c>
      <c r="G25" s="4">
        <v>64079837.439999983</v>
      </c>
    </row>
    <row r="26" spans="1:7" x14ac:dyDescent="0.2">
      <c r="A26" s="45" t="s">
        <v>50</v>
      </c>
      <c r="B26" s="4">
        <v>19596622.299999997</v>
      </c>
      <c r="C26" s="4">
        <v>59108809.530000001</v>
      </c>
      <c r="D26" s="4">
        <v>78705431.830000013</v>
      </c>
      <c r="E26" s="4">
        <v>1490313.5700000003</v>
      </c>
      <c r="F26" s="4">
        <v>1450339.9700000002</v>
      </c>
      <c r="G26" s="4">
        <v>77215118.260000005</v>
      </c>
    </row>
    <row r="27" spans="1:7" x14ac:dyDescent="0.2">
      <c r="A27" s="45" t="s">
        <v>51</v>
      </c>
      <c r="B27" s="4">
        <v>82376883.569999993</v>
      </c>
      <c r="C27" s="4">
        <v>41982097.54999999</v>
      </c>
      <c r="D27" s="4">
        <v>124358981.12</v>
      </c>
      <c r="E27" s="4">
        <v>13103871.300000004</v>
      </c>
      <c r="F27" s="4">
        <v>11585147.720000008</v>
      </c>
      <c r="G27" s="4">
        <v>111255109.82000004</v>
      </c>
    </row>
    <row r="28" spans="1:7" x14ac:dyDescent="0.2">
      <c r="A28" s="45" t="s">
        <v>52</v>
      </c>
      <c r="B28" s="4">
        <v>10868950.039999999</v>
      </c>
      <c r="C28" s="4">
        <v>2003008.4100000004</v>
      </c>
      <c r="D28" s="4">
        <v>12871958.449999999</v>
      </c>
      <c r="E28" s="4">
        <v>2927894.6799999992</v>
      </c>
      <c r="F28" s="4">
        <v>2631224.8599999989</v>
      </c>
      <c r="G28" s="4">
        <v>9944063.7700000014</v>
      </c>
    </row>
    <row r="29" spans="1:7" x14ac:dyDescent="0.2">
      <c r="A29" s="45" t="s">
        <v>53</v>
      </c>
      <c r="B29" s="4">
        <v>17131620.890000001</v>
      </c>
      <c r="C29" s="4">
        <v>19711414.120000005</v>
      </c>
      <c r="D29" s="4">
        <v>36843035.00999999</v>
      </c>
      <c r="E29" s="4">
        <v>6536609.8900000043</v>
      </c>
      <c r="F29" s="4">
        <v>5539329.0099999951</v>
      </c>
      <c r="G29" s="4">
        <v>30306425.120000001</v>
      </c>
    </row>
    <row r="30" spans="1:7" x14ac:dyDescent="0.2">
      <c r="A30" s="45" t="s">
        <v>54</v>
      </c>
      <c r="B30" s="4">
        <v>30339022.029999997</v>
      </c>
      <c r="C30" s="4">
        <v>4595111.5500000007</v>
      </c>
      <c r="D30" s="4">
        <v>34934133.579999998</v>
      </c>
      <c r="E30" s="4">
        <v>13136067.800000003</v>
      </c>
      <c r="F30" s="4">
        <v>11684894.079999993</v>
      </c>
      <c r="G30" s="4">
        <v>21798065.779999997</v>
      </c>
    </row>
    <row r="31" spans="1:7" x14ac:dyDescent="0.2">
      <c r="A31" s="45" t="s">
        <v>55</v>
      </c>
      <c r="B31" s="4">
        <v>69895220.659999996</v>
      </c>
      <c r="C31" s="4">
        <v>273663.71999999997</v>
      </c>
      <c r="D31" s="4">
        <v>70168884.38000001</v>
      </c>
      <c r="E31" s="4">
        <v>32236103.469999988</v>
      </c>
      <c r="F31" s="4">
        <v>32216587.839999985</v>
      </c>
      <c r="G31" s="4">
        <v>37932780.910000004</v>
      </c>
    </row>
    <row r="32" spans="1:7" x14ac:dyDescent="0.2">
      <c r="A32" s="17" t="s">
        <v>56</v>
      </c>
      <c r="B32" s="19">
        <f>SUM(B33:B41)</f>
        <v>85954683.770000011</v>
      </c>
      <c r="C32" s="19">
        <f t="shared" ref="C32:G32" si="3">SUM(C33:C41)</f>
        <v>57104628.810000002</v>
      </c>
      <c r="D32" s="19">
        <f t="shared" si="3"/>
        <v>143059312.58000001</v>
      </c>
      <c r="E32" s="19">
        <f t="shared" si="3"/>
        <v>48082556.830000028</v>
      </c>
      <c r="F32" s="19">
        <f t="shared" si="3"/>
        <v>44424194.160000026</v>
      </c>
      <c r="G32" s="19">
        <f t="shared" si="3"/>
        <v>94976755.75</v>
      </c>
    </row>
    <row r="33" spans="1:7" x14ac:dyDescent="0.2">
      <c r="A33" s="45" t="s">
        <v>57</v>
      </c>
      <c r="B33" s="4">
        <v>0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">
      <c r="A34" s="45" t="s">
        <v>58</v>
      </c>
      <c r="B34" s="4">
        <v>0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45" t="s">
        <v>59</v>
      </c>
      <c r="B35" s="4">
        <v>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</row>
    <row r="36" spans="1:7" x14ac:dyDescent="0.2">
      <c r="A36" s="45" t="s">
        <v>60</v>
      </c>
      <c r="B36" s="4">
        <v>85954683.770000011</v>
      </c>
      <c r="C36" s="4">
        <v>57104628.810000002</v>
      </c>
      <c r="D36" s="4">
        <v>143059312.58000001</v>
      </c>
      <c r="E36" s="4">
        <v>48082556.830000028</v>
      </c>
      <c r="F36" s="4">
        <v>44424194.160000026</v>
      </c>
      <c r="G36" s="4">
        <v>94976755.75</v>
      </c>
    </row>
    <row r="37" spans="1:7" x14ac:dyDescent="0.2">
      <c r="A37" s="45" t="s">
        <v>26</v>
      </c>
      <c r="B37" s="4">
        <v>0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</row>
    <row r="38" spans="1:7" x14ac:dyDescent="0.2">
      <c r="A38" s="45" t="s">
        <v>61</v>
      </c>
      <c r="B38" s="4">
        <v>0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</row>
    <row r="39" spans="1:7" x14ac:dyDescent="0.2">
      <c r="A39" s="45" t="s">
        <v>62</v>
      </c>
      <c r="B39" s="4">
        <v>0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</row>
    <row r="40" spans="1:7" x14ac:dyDescent="0.2">
      <c r="A40" s="45" t="s">
        <v>63</v>
      </c>
      <c r="B40" s="4">
        <v>0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</row>
    <row r="41" spans="1:7" x14ac:dyDescent="0.2">
      <c r="A41" s="45" t="s">
        <v>64</v>
      </c>
      <c r="B41" s="4">
        <v>0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</row>
    <row r="42" spans="1:7" x14ac:dyDescent="0.2">
      <c r="A42" s="17" t="s">
        <v>65</v>
      </c>
      <c r="B42" s="19">
        <f>SUM(B43:B51)</f>
        <v>51835526.789999992</v>
      </c>
      <c r="C42" s="19">
        <f t="shared" ref="C42:G42" si="4">SUM(C43:C51)</f>
        <v>62826331.279999994</v>
      </c>
      <c r="D42" s="19">
        <f t="shared" si="4"/>
        <v>114661858.06999999</v>
      </c>
      <c r="E42" s="19">
        <f t="shared" si="4"/>
        <v>6343204.1700000009</v>
      </c>
      <c r="F42" s="19">
        <f t="shared" si="4"/>
        <v>5738713.0099999998</v>
      </c>
      <c r="G42" s="19">
        <f t="shared" si="4"/>
        <v>108318653.90000001</v>
      </c>
    </row>
    <row r="43" spans="1:7" x14ac:dyDescent="0.2">
      <c r="A43" s="45" t="s">
        <v>66</v>
      </c>
      <c r="B43" s="4">
        <v>23850833.309999995</v>
      </c>
      <c r="C43" s="4">
        <v>31827590.259999998</v>
      </c>
      <c r="D43" s="4">
        <v>55678423.569999985</v>
      </c>
      <c r="E43" s="4">
        <v>3754211.2</v>
      </c>
      <c r="F43" s="4">
        <v>3449673.6799999997</v>
      </c>
      <c r="G43" s="4">
        <v>51924212.369999997</v>
      </c>
    </row>
    <row r="44" spans="1:7" x14ac:dyDescent="0.2">
      <c r="A44" s="45" t="s">
        <v>67</v>
      </c>
      <c r="B44" s="4">
        <v>6678169.0999999987</v>
      </c>
      <c r="C44" s="4">
        <v>1139516.6499999999</v>
      </c>
      <c r="D44" s="4">
        <v>7817685.7499999981</v>
      </c>
      <c r="E44" s="4">
        <v>629845.3600000001</v>
      </c>
      <c r="F44" s="4">
        <v>518117.96</v>
      </c>
      <c r="G44" s="4">
        <v>7187840.3899999987</v>
      </c>
    </row>
    <row r="45" spans="1:7" x14ac:dyDescent="0.2">
      <c r="A45" s="45" t="s">
        <v>68</v>
      </c>
      <c r="B45" s="4">
        <v>15690383.970000001</v>
      </c>
      <c r="C45" s="4">
        <v>7639057.9799999986</v>
      </c>
      <c r="D45" s="4">
        <v>23329441.949999999</v>
      </c>
      <c r="E45" s="4">
        <v>1661156.1100000003</v>
      </c>
      <c r="F45" s="4">
        <v>1472929.87</v>
      </c>
      <c r="G45" s="4">
        <v>21668285.839999996</v>
      </c>
    </row>
    <row r="46" spans="1:7" x14ac:dyDescent="0.2">
      <c r="A46" s="45" t="s">
        <v>69</v>
      </c>
      <c r="B46" s="4">
        <v>1583569</v>
      </c>
      <c r="C46" s="4">
        <v>11828335.140000001</v>
      </c>
      <c r="D46" s="4">
        <v>13411904.140000001</v>
      </c>
      <c r="E46" s="4">
        <v>0</v>
      </c>
      <c r="F46" s="4">
        <v>0</v>
      </c>
      <c r="G46" s="4">
        <v>13411904.140000001</v>
      </c>
    </row>
    <row r="47" spans="1:7" x14ac:dyDescent="0.2">
      <c r="A47" s="45" t="s">
        <v>70</v>
      </c>
      <c r="B47" s="4">
        <v>0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</row>
    <row r="48" spans="1:7" x14ac:dyDescent="0.2">
      <c r="A48" s="45" t="s">
        <v>71</v>
      </c>
      <c r="B48" s="4">
        <v>4032571.41</v>
      </c>
      <c r="C48" s="4">
        <v>9541172.3499999996</v>
      </c>
      <c r="D48" s="4">
        <v>13573743.76</v>
      </c>
      <c r="E48" s="4">
        <v>297991.5</v>
      </c>
      <c r="F48" s="4">
        <v>297991.5</v>
      </c>
      <c r="G48" s="4">
        <v>13275752.259999998</v>
      </c>
    </row>
    <row r="49" spans="1:7" x14ac:dyDescent="0.2">
      <c r="A49" s="45" t="s">
        <v>72</v>
      </c>
      <c r="B49" s="4">
        <v>0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</row>
    <row r="50" spans="1:7" x14ac:dyDescent="0.2">
      <c r="A50" s="45" t="s">
        <v>73</v>
      </c>
      <c r="B50" s="4">
        <v>0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45" t="s">
        <v>74</v>
      </c>
      <c r="B51" s="4">
        <v>0</v>
      </c>
      <c r="C51" s="4">
        <v>850658.9</v>
      </c>
      <c r="D51" s="4">
        <v>850658.9</v>
      </c>
      <c r="E51" s="4">
        <v>0</v>
      </c>
      <c r="F51" s="4">
        <v>0</v>
      </c>
      <c r="G51" s="4">
        <v>850658.9</v>
      </c>
    </row>
    <row r="52" spans="1:7" x14ac:dyDescent="0.2">
      <c r="A52" s="17" t="s">
        <v>75</v>
      </c>
      <c r="B52" s="19">
        <f>SUM(B53:B55)</f>
        <v>40203425.189999998</v>
      </c>
      <c r="C52" s="19">
        <f t="shared" ref="C52:G52" si="5">SUM(C53:C55)</f>
        <v>66625592.319999985</v>
      </c>
      <c r="D52" s="19">
        <f t="shared" si="5"/>
        <v>106829017.50999999</v>
      </c>
      <c r="E52" s="19">
        <f t="shared" si="5"/>
        <v>24002220.93</v>
      </c>
      <c r="F52" s="19">
        <f t="shared" si="5"/>
        <v>24002220.93</v>
      </c>
      <c r="G52" s="19">
        <f t="shared" si="5"/>
        <v>82826796.579999998</v>
      </c>
    </row>
    <row r="53" spans="1:7" x14ac:dyDescent="0.2">
      <c r="A53" s="45" t="s">
        <v>76</v>
      </c>
      <c r="B53" s="4">
        <v>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</row>
    <row r="54" spans="1:7" x14ac:dyDescent="0.2">
      <c r="A54" s="45" t="s">
        <v>77</v>
      </c>
      <c r="B54" s="4">
        <v>40203425.189999998</v>
      </c>
      <c r="C54" s="4">
        <v>66625592.319999985</v>
      </c>
      <c r="D54" s="4">
        <v>106829017.50999999</v>
      </c>
      <c r="E54" s="4">
        <v>24002220.93</v>
      </c>
      <c r="F54" s="4">
        <v>24002220.93</v>
      </c>
      <c r="G54" s="4">
        <v>82826796.579999998</v>
      </c>
    </row>
    <row r="55" spans="1:7" x14ac:dyDescent="0.2">
      <c r="A55" s="45" t="s">
        <v>78</v>
      </c>
      <c r="B55" s="4">
        <v>0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</row>
    <row r="56" spans="1:7" x14ac:dyDescent="0.2">
      <c r="A56" s="17" t="s">
        <v>79</v>
      </c>
      <c r="B56" s="19">
        <f>SUM(B57:B63)</f>
        <v>0</v>
      </c>
      <c r="C56" s="19">
        <f t="shared" ref="C56:G56" si="6">SUM(C57:C63)</f>
        <v>0</v>
      </c>
      <c r="D56" s="19">
        <f t="shared" si="6"/>
        <v>0</v>
      </c>
      <c r="E56" s="19">
        <f t="shared" si="6"/>
        <v>0</v>
      </c>
      <c r="F56" s="19">
        <f t="shared" si="6"/>
        <v>0</v>
      </c>
      <c r="G56" s="19">
        <f t="shared" si="6"/>
        <v>0</v>
      </c>
    </row>
    <row r="57" spans="1:7" x14ac:dyDescent="0.2">
      <c r="A57" s="45" t="s">
        <v>80</v>
      </c>
      <c r="B57" s="4">
        <v>0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</row>
    <row r="58" spans="1:7" x14ac:dyDescent="0.2">
      <c r="A58" s="45" t="s">
        <v>81</v>
      </c>
      <c r="B58" s="4">
        <v>0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</row>
    <row r="59" spans="1:7" x14ac:dyDescent="0.2">
      <c r="A59" s="45" t="s">
        <v>82</v>
      </c>
      <c r="B59" s="4">
        <v>0</v>
      </c>
      <c r="C59" s="4">
        <v>0</v>
      </c>
      <c r="D59" s="4">
        <v>0</v>
      </c>
      <c r="E59" s="4">
        <v>0</v>
      </c>
      <c r="F59" s="4">
        <v>0</v>
      </c>
      <c r="G59" s="4">
        <v>0</v>
      </c>
    </row>
    <row r="60" spans="1:7" x14ac:dyDescent="0.2">
      <c r="A60" s="45" t="s">
        <v>83</v>
      </c>
      <c r="B60" s="4">
        <v>0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</row>
    <row r="61" spans="1:7" x14ac:dyDescent="0.2">
      <c r="A61" s="45" t="s">
        <v>84</v>
      </c>
      <c r="B61" s="4">
        <v>0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">
      <c r="A62" s="45" t="s">
        <v>85</v>
      </c>
      <c r="B62" s="4">
        <v>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</row>
    <row r="63" spans="1:7" x14ac:dyDescent="0.2">
      <c r="A63" s="45" t="s">
        <v>86</v>
      </c>
      <c r="B63" s="4">
        <v>0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</row>
    <row r="64" spans="1:7" x14ac:dyDescent="0.2">
      <c r="A64" s="17" t="s">
        <v>87</v>
      </c>
      <c r="B64" s="19">
        <f>SUM(B65:B67)</f>
        <v>0</v>
      </c>
      <c r="C64" s="19">
        <f t="shared" ref="C64:G64" si="7">SUM(C65:C67)</f>
        <v>0</v>
      </c>
      <c r="D64" s="19">
        <f t="shared" si="7"/>
        <v>0</v>
      </c>
      <c r="E64" s="19">
        <f t="shared" si="7"/>
        <v>0</v>
      </c>
      <c r="F64" s="19">
        <f t="shared" si="7"/>
        <v>0</v>
      </c>
      <c r="G64" s="19">
        <f t="shared" si="7"/>
        <v>0</v>
      </c>
    </row>
    <row r="65" spans="1:7" x14ac:dyDescent="0.2">
      <c r="A65" s="45" t="s">
        <v>27</v>
      </c>
      <c r="B65" s="4">
        <v>0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</row>
    <row r="66" spans="1:7" x14ac:dyDescent="0.2">
      <c r="A66" s="45" t="s">
        <v>88</v>
      </c>
      <c r="B66" s="4">
        <v>0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</row>
    <row r="67" spans="1:7" x14ac:dyDescent="0.2">
      <c r="A67" s="45" t="s">
        <v>89</v>
      </c>
      <c r="B67" s="4">
        <v>0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</row>
    <row r="68" spans="1:7" x14ac:dyDescent="0.2">
      <c r="A68" s="17" t="s">
        <v>90</v>
      </c>
      <c r="B68" s="19">
        <f>SUM(B69:B75)</f>
        <v>0</v>
      </c>
      <c r="C68" s="19">
        <f t="shared" ref="C68:G68" si="8">SUM(C69:C75)</f>
        <v>0</v>
      </c>
      <c r="D68" s="19">
        <f t="shared" si="8"/>
        <v>0</v>
      </c>
      <c r="E68" s="19">
        <f t="shared" si="8"/>
        <v>0</v>
      </c>
      <c r="F68" s="19">
        <f t="shared" si="8"/>
        <v>0</v>
      </c>
      <c r="G68" s="19">
        <f t="shared" si="8"/>
        <v>0</v>
      </c>
    </row>
    <row r="69" spans="1:7" x14ac:dyDescent="0.2">
      <c r="A69" s="45" t="s">
        <v>91</v>
      </c>
      <c r="B69" s="4">
        <v>0</v>
      </c>
      <c r="C69" s="4">
        <v>0</v>
      </c>
      <c r="D69" s="4">
        <v>0</v>
      </c>
      <c r="E69" s="4">
        <v>0</v>
      </c>
      <c r="F69" s="4">
        <v>0</v>
      </c>
      <c r="G69" s="4">
        <v>0</v>
      </c>
    </row>
    <row r="70" spans="1:7" x14ac:dyDescent="0.2">
      <c r="A70" s="45" t="s">
        <v>92</v>
      </c>
      <c r="B70" s="4">
        <v>0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</row>
    <row r="71" spans="1:7" x14ac:dyDescent="0.2">
      <c r="A71" s="45" t="s">
        <v>93</v>
      </c>
      <c r="B71" s="4">
        <v>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</row>
    <row r="72" spans="1:7" x14ac:dyDescent="0.2">
      <c r="A72" s="45" t="s">
        <v>94</v>
      </c>
      <c r="B72" s="4">
        <v>0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</row>
    <row r="73" spans="1:7" x14ac:dyDescent="0.2">
      <c r="A73" s="45" t="s">
        <v>95</v>
      </c>
      <c r="B73" s="4">
        <v>0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</row>
    <row r="74" spans="1:7" x14ac:dyDescent="0.2">
      <c r="A74" s="45" t="s">
        <v>96</v>
      </c>
      <c r="B74" s="4">
        <v>0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</row>
    <row r="75" spans="1:7" x14ac:dyDescent="0.2">
      <c r="A75" s="46" t="s">
        <v>97</v>
      </c>
      <c r="B75" s="5">
        <v>0</v>
      </c>
      <c r="C75" s="5">
        <v>0</v>
      </c>
      <c r="D75" s="5">
        <v>0</v>
      </c>
      <c r="E75" s="5">
        <v>0</v>
      </c>
      <c r="F75" s="5">
        <v>0</v>
      </c>
      <c r="G75" s="5">
        <v>0</v>
      </c>
    </row>
    <row r="76" spans="1:7" x14ac:dyDescent="0.2">
      <c r="A76" s="47" t="s">
        <v>10</v>
      </c>
      <c r="B76" s="6">
        <f>+B4+B12+B22+B32+B42+B52+B56+B64+B68</f>
        <v>4435551486</v>
      </c>
      <c r="C76" s="6">
        <f t="shared" ref="C76:G76" si="9">+C4+C12+C22+C32+C42+C52+C56+C64+C68</f>
        <v>596823324.74999988</v>
      </c>
      <c r="D76" s="6">
        <f t="shared" si="9"/>
        <v>5032374810.75</v>
      </c>
      <c r="E76" s="6">
        <f t="shared" si="9"/>
        <v>1979263984.3800011</v>
      </c>
      <c r="F76" s="6">
        <f t="shared" si="9"/>
        <v>1958297723.1200011</v>
      </c>
      <c r="G76" s="6">
        <f t="shared" si="9"/>
        <v>3053110826.3700004</v>
      </c>
    </row>
    <row r="78" spans="1:7" ht="12.75" x14ac:dyDescent="0.2">
      <c r="A78" s="31" t="s">
        <v>139</v>
      </c>
    </row>
  </sheetData>
  <sheetProtection formatCells="0" formatColumns="0" formatRows="0" autoFilter="0"/>
  <mergeCells count="2">
    <mergeCell ref="A1:G1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scale="6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43"/>
  <sheetViews>
    <sheetView showGridLines="0" zoomScaleNormal="100" workbookViewId="0">
      <selection sqref="A1:G1"/>
    </sheetView>
  </sheetViews>
  <sheetFormatPr baseColWidth="10" defaultColWidth="12" defaultRowHeight="11.25" x14ac:dyDescent="0.2"/>
  <cols>
    <col min="1" max="1" width="65.83203125" style="23" customWidth="1"/>
    <col min="2" max="7" width="18.33203125" style="23" customWidth="1"/>
    <col min="8" max="16384" width="12" style="23"/>
  </cols>
  <sheetData>
    <row r="1" spans="1:7" ht="60.75" customHeight="1" x14ac:dyDescent="0.2">
      <c r="A1" s="58" t="s">
        <v>138</v>
      </c>
      <c r="B1" s="59"/>
      <c r="C1" s="59"/>
      <c r="D1" s="59"/>
      <c r="E1" s="59"/>
      <c r="F1" s="59"/>
      <c r="G1" s="60"/>
    </row>
    <row r="2" spans="1:7" x14ac:dyDescent="0.2">
      <c r="A2" s="32"/>
      <c r="B2" s="13" t="s">
        <v>0</v>
      </c>
      <c r="C2" s="14"/>
      <c r="D2" s="14"/>
      <c r="E2" s="14"/>
      <c r="F2" s="15"/>
      <c r="G2" s="53" t="s">
        <v>1</v>
      </c>
    </row>
    <row r="3" spans="1:7" ht="24.95" customHeight="1" x14ac:dyDescent="0.2">
      <c r="A3" s="40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54"/>
    </row>
    <row r="4" spans="1:7" x14ac:dyDescent="0.2">
      <c r="A4" s="48"/>
      <c r="B4" s="24"/>
      <c r="C4" s="24"/>
      <c r="D4" s="24"/>
      <c r="E4" s="24"/>
      <c r="F4" s="24"/>
      <c r="G4" s="24"/>
    </row>
    <row r="5" spans="1:7" x14ac:dyDescent="0.2">
      <c r="A5" s="49" t="s">
        <v>98</v>
      </c>
      <c r="B5" s="25">
        <f>SUM(B6:B13)</f>
        <v>0</v>
      </c>
      <c r="C5" s="25">
        <f t="shared" ref="C5:G5" si="0">SUM(C6:C13)</f>
        <v>0</v>
      </c>
      <c r="D5" s="25">
        <f t="shared" si="0"/>
        <v>0</v>
      </c>
      <c r="E5" s="25">
        <f t="shared" si="0"/>
        <v>0</v>
      </c>
      <c r="F5" s="25">
        <f t="shared" si="0"/>
        <v>0</v>
      </c>
      <c r="G5" s="25">
        <f t="shared" si="0"/>
        <v>0</v>
      </c>
    </row>
    <row r="6" spans="1:7" x14ac:dyDescent="0.2">
      <c r="A6" s="50" t="s">
        <v>99</v>
      </c>
      <c r="B6" s="26">
        <v>0</v>
      </c>
      <c r="C6" s="26">
        <v>0</v>
      </c>
      <c r="D6" s="26">
        <v>0</v>
      </c>
      <c r="E6" s="26">
        <v>0</v>
      </c>
      <c r="F6" s="26">
        <v>0</v>
      </c>
      <c r="G6" s="26">
        <v>0</v>
      </c>
    </row>
    <row r="7" spans="1:7" x14ac:dyDescent="0.2">
      <c r="A7" s="50" t="s">
        <v>100</v>
      </c>
      <c r="B7" s="26">
        <v>0</v>
      </c>
      <c r="C7" s="26">
        <v>0</v>
      </c>
      <c r="D7" s="26">
        <v>0</v>
      </c>
      <c r="E7" s="26">
        <v>0</v>
      </c>
      <c r="F7" s="26">
        <v>0</v>
      </c>
      <c r="G7" s="26">
        <v>0</v>
      </c>
    </row>
    <row r="8" spans="1:7" x14ac:dyDescent="0.2">
      <c r="A8" s="50" t="s">
        <v>101</v>
      </c>
      <c r="B8" s="26">
        <v>0</v>
      </c>
      <c r="C8" s="26">
        <v>0</v>
      </c>
      <c r="D8" s="26">
        <v>0</v>
      </c>
      <c r="E8" s="26">
        <v>0</v>
      </c>
      <c r="F8" s="26">
        <v>0</v>
      </c>
      <c r="G8" s="26">
        <v>0</v>
      </c>
    </row>
    <row r="9" spans="1:7" x14ac:dyDescent="0.2">
      <c r="A9" s="50" t="s">
        <v>102</v>
      </c>
      <c r="B9" s="26">
        <v>0</v>
      </c>
      <c r="C9" s="26">
        <v>0</v>
      </c>
      <c r="D9" s="26">
        <v>0</v>
      </c>
      <c r="E9" s="26">
        <v>0</v>
      </c>
      <c r="F9" s="26">
        <v>0</v>
      </c>
      <c r="G9" s="26">
        <v>0</v>
      </c>
    </row>
    <row r="10" spans="1:7" x14ac:dyDescent="0.2">
      <c r="A10" s="50" t="s">
        <v>103</v>
      </c>
      <c r="B10" s="26">
        <v>0</v>
      </c>
      <c r="C10" s="26">
        <v>0</v>
      </c>
      <c r="D10" s="26">
        <v>0</v>
      </c>
      <c r="E10" s="26">
        <v>0</v>
      </c>
      <c r="F10" s="26">
        <v>0</v>
      </c>
      <c r="G10" s="26">
        <v>0</v>
      </c>
    </row>
    <row r="11" spans="1:7" x14ac:dyDescent="0.2">
      <c r="A11" s="50" t="s">
        <v>104</v>
      </c>
      <c r="B11" s="26">
        <v>0</v>
      </c>
      <c r="C11" s="26">
        <v>0</v>
      </c>
      <c r="D11" s="26">
        <v>0</v>
      </c>
      <c r="E11" s="26">
        <v>0</v>
      </c>
      <c r="F11" s="26">
        <v>0</v>
      </c>
      <c r="G11" s="26">
        <v>0</v>
      </c>
    </row>
    <row r="12" spans="1:7" x14ac:dyDescent="0.2">
      <c r="A12" s="50" t="s">
        <v>105</v>
      </c>
      <c r="B12" s="26">
        <v>0</v>
      </c>
      <c r="C12" s="26">
        <v>0</v>
      </c>
      <c r="D12" s="26">
        <v>0</v>
      </c>
      <c r="E12" s="26">
        <v>0</v>
      </c>
      <c r="F12" s="26">
        <v>0</v>
      </c>
      <c r="G12" s="26">
        <v>0</v>
      </c>
    </row>
    <row r="13" spans="1:7" x14ac:dyDescent="0.2">
      <c r="A13" s="50" t="s">
        <v>55</v>
      </c>
      <c r="B13" s="26">
        <v>0</v>
      </c>
      <c r="C13" s="26">
        <v>0</v>
      </c>
      <c r="D13" s="26">
        <v>0</v>
      </c>
      <c r="E13" s="26">
        <v>0</v>
      </c>
      <c r="F13" s="26">
        <v>0</v>
      </c>
      <c r="G13" s="26">
        <v>0</v>
      </c>
    </row>
    <row r="14" spans="1:7" x14ac:dyDescent="0.2">
      <c r="A14" s="51"/>
      <c r="B14" s="27"/>
      <c r="C14" s="27"/>
      <c r="D14" s="27"/>
      <c r="E14" s="27"/>
      <c r="F14" s="27"/>
      <c r="G14" s="27"/>
    </row>
    <row r="15" spans="1:7" x14ac:dyDescent="0.2">
      <c r="A15" s="49" t="s">
        <v>106</v>
      </c>
      <c r="B15" s="25">
        <f>SUM(B16:B22)</f>
        <v>4238882630.3899999</v>
      </c>
      <c r="C15" s="25">
        <f t="shared" ref="C15:G15" si="1">SUM(C16:C22)</f>
        <v>509485793.63</v>
      </c>
      <c r="D15" s="25">
        <f t="shared" si="1"/>
        <v>4748368424.0200005</v>
      </c>
      <c r="E15" s="25">
        <f t="shared" si="1"/>
        <v>1874580561.2199957</v>
      </c>
      <c r="F15" s="25">
        <f t="shared" si="1"/>
        <v>1855681256.1800001</v>
      </c>
      <c r="G15" s="25">
        <f t="shared" si="1"/>
        <v>2873787862.8000002</v>
      </c>
    </row>
    <row r="16" spans="1:7" x14ac:dyDescent="0.2">
      <c r="A16" s="50" t="s">
        <v>107</v>
      </c>
      <c r="B16" s="26">
        <v>0</v>
      </c>
      <c r="C16" s="26">
        <v>0</v>
      </c>
      <c r="D16" s="26">
        <v>0</v>
      </c>
      <c r="E16" s="26">
        <v>0</v>
      </c>
      <c r="F16" s="26">
        <v>0</v>
      </c>
      <c r="G16" s="26">
        <v>0</v>
      </c>
    </row>
    <row r="17" spans="1:7" x14ac:dyDescent="0.2">
      <c r="A17" s="50" t="s">
        <v>108</v>
      </c>
      <c r="B17" s="26">
        <v>0</v>
      </c>
      <c r="C17" s="26">
        <v>0</v>
      </c>
      <c r="D17" s="26">
        <v>0</v>
      </c>
      <c r="E17" s="26">
        <v>0</v>
      </c>
      <c r="F17" s="26">
        <v>0</v>
      </c>
      <c r="G17" s="26">
        <v>0</v>
      </c>
    </row>
    <row r="18" spans="1:7" x14ac:dyDescent="0.2">
      <c r="A18" s="50" t="s">
        <v>109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</row>
    <row r="19" spans="1:7" x14ac:dyDescent="0.2">
      <c r="A19" s="50" t="s">
        <v>110</v>
      </c>
      <c r="B19" s="26">
        <v>0</v>
      </c>
      <c r="C19" s="26">
        <v>0</v>
      </c>
      <c r="D19" s="26">
        <v>0</v>
      </c>
      <c r="E19" s="26">
        <v>0</v>
      </c>
      <c r="F19" s="26">
        <v>0</v>
      </c>
      <c r="G19" s="26">
        <v>0</v>
      </c>
    </row>
    <row r="20" spans="1:7" x14ac:dyDescent="0.2">
      <c r="A20" s="50" t="s">
        <v>111</v>
      </c>
      <c r="B20" s="26">
        <v>4238882630.3899999</v>
      </c>
      <c r="C20" s="26">
        <v>509485793.63</v>
      </c>
      <c r="D20" s="26">
        <v>4748368424.0200005</v>
      </c>
      <c r="E20" s="26">
        <v>1874580561.2199957</v>
      </c>
      <c r="F20" s="26">
        <v>1855681256.1800001</v>
      </c>
      <c r="G20" s="26">
        <v>2873787862.8000002</v>
      </c>
    </row>
    <row r="21" spans="1:7" x14ac:dyDescent="0.2">
      <c r="A21" s="50" t="s">
        <v>112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</row>
    <row r="22" spans="1:7" x14ac:dyDescent="0.2">
      <c r="A22" s="50" t="s">
        <v>113</v>
      </c>
      <c r="B22" s="26">
        <v>0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</row>
    <row r="23" spans="1:7" x14ac:dyDescent="0.2">
      <c r="A23" s="51"/>
      <c r="B23" s="27"/>
      <c r="C23" s="27"/>
      <c r="D23" s="27"/>
      <c r="E23" s="27"/>
      <c r="F23" s="27"/>
      <c r="G23" s="27"/>
    </row>
    <row r="24" spans="1:7" x14ac:dyDescent="0.2">
      <c r="A24" s="49" t="s">
        <v>114</v>
      </c>
      <c r="B24" s="25">
        <f>SUM(B25:B33)</f>
        <v>196668855.6099999</v>
      </c>
      <c r="C24" s="25">
        <f t="shared" ref="C24:G24" si="2">SUM(C25:C33)</f>
        <v>87337531.120000005</v>
      </c>
      <c r="D24" s="25">
        <f t="shared" si="2"/>
        <v>284006386.72999972</v>
      </c>
      <c r="E24" s="25">
        <f t="shared" si="2"/>
        <v>104683423.16000003</v>
      </c>
      <c r="F24" s="25">
        <f t="shared" si="2"/>
        <v>102616466.94</v>
      </c>
      <c r="G24" s="25">
        <f t="shared" si="2"/>
        <v>179322963.5699999</v>
      </c>
    </row>
    <row r="25" spans="1:7" x14ac:dyDescent="0.2">
      <c r="A25" s="50" t="s">
        <v>115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</row>
    <row r="26" spans="1:7" x14ac:dyDescent="0.2">
      <c r="A26" s="50" t="s">
        <v>116</v>
      </c>
      <c r="B26" s="26">
        <v>0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</row>
    <row r="27" spans="1:7" x14ac:dyDescent="0.2">
      <c r="A27" s="50" t="s">
        <v>117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</row>
    <row r="28" spans="1:7" x14ac:dyDescent="0.2">
      <c r="A28" s="50" t="s">
        <v>118</v>
      </c>
      <c r="B28" s="26">
        <v>0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</row>
    <row r="29" spans="1:7" x14ac:dyDescent="0.2">
      <c r="A29" s="50" t="s">
        <v>119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</row>
    <row r="30" spans="1:7" x14ac:dyDescent="0.2">
      <c r="A30" s="50" t="s">
        <v>120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</row>
    <row r="31" spans="1:7" x14ac:dyDescent="0.2">
      <c r="A31" s="50" t="s">
        <v>121</v>
      </c>
      <c r="B31" s="26">
        <v>0</v>
      </c>
      <c r="C31" s="26">
        <v>0</v>
      </c>
      <c r="D31" s="26">
        <v>0</v>
      </c>
      <c r="E31" s="26">
        <v>0</v>
      </c>
      <c r="F31" s="26">
        <v>0</v>
      </c>
      <c r="G31" s="26">
        <v>0</v>
      </c>
    </row>
    <row r="32" spans="1:7" x14ac:dyDescent="0.2">
      <c r="A32" s="50" t="s">
        <v>122</v>
      </c>
      <c r="B32" s="26">
        <v>196668855.6099999</v>
      </c>
      <c r="C32" s="26">
        <v>87337531.120000005</v>
      </c>
      <c r="D32" s="26">
        <v>284006386.72999972</v>
      </c>
      <c r="E32" s="26">
        <v>104683423.16000003</v>
      </c>
      <c r="F32" s="26">
        <v>102616466.94</v>
      </c>
      <c r="G32" s="26">
        <v>179322963.5699999</v>
      </c>
    </row>
    <row r="33" spans="1:7" x14ac:dyDescent="0.2">
      <c r="A33" s="50" t="s">
        <v>123</v>
      </c>
      <c r="B33" s="26">
        <v>0</v>
      </c>
      <c r="C33" s="26">
        <v>0</v>
      </c>
      <c r="D33" s="26">
        <v>0</v>
      </c>
      <c r="E33" s="26">
        <v>0</v>
      </c>
      <c r="F33" s="26">
        <v>0</v>
      </c>
      <c r="G33" s="26">
        <v>0</v>
      </c>
    </row>
    <row r="34" spans="1:7" x14ac:dyDescent="0.2">
      <c r="A34" s="51"/>
      <c r="B34" s="27"/>
      <c r="C34" s="27"/>
      <c r="D34" s="27"/>
      <c r="E34" s="27"/>
      <c r="F34" s="27"/>
      <c r="G34" s="27"/>
    </row>
    <row r="35" spans="1:7" x14ac:dyDescent="0.2">
      <c r="A35" s="49" t="s">
        <v>124</v>
      </c>
      <c r="B35" s="25">
        <f>SUM(B36:B39)</f>
        <v>0</v>
      </c>
      <c r="C35" s="25">
        <f t="shared" ref="C35:G35" si="3">SUM(C36:C39)</f>
        <v>0</v>
      </c>
      <c r="D35" s="25">
        <f t="shared" si="3"/>
        <v>0</v>
      </c>
      <c r="E35" s="25">
        <f t="shared" si="3"/>
        <v>0</v>
      </c>
      <c r="F35" s="25">
        <f t="shared" si="3"/>
        <v>0</v>
      </c>
      <c r="G35" s="25">
        <f t="shared" si="3"/>
        <v>0</v>
      </c>
    </row>
    <row r="36" spans="1:7" x14ac:dyDescent="0.2">
      <c r="A36" s="50" t="s">
        <v>125</v>
      </c>
      <c r="B36" s="26">
        <v>0</v>
      </c>
      <c r="C36" s="26">
        <v>0</v>
      </c>
      <c r="D36" s="26">
        <v>0</v>
      </c>
      <c r="E36" s="26">
        <v>0</v>
      </c>
      <c r="F36" s="26">
        <v>0</v>
      </c>
      <c r="G36" s="26">
        <v>0</v>
      </c>
    </row>
    <row r="37" spans="1:7" ht="22.5" x14ac:dyDescent="0.2">
      <c r="A37" s="50" t="s">
        <v>126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</row>
    <row r="38" spans="1:7" x14ac:dyDescent="0.2">
      <c r="A38" s="50" t="s">
        <v>127</v>
      </c>
      <c r="B38" s="26">
        <v>0</v>
      </c>
      <c r="C38" s="26">
        <v>0</v>
      </c>
      <c r="D38" s="26">
        <v>0</v>
      </c>
      <c r="E38" s="26">
        <v>0</v>
      </c>
      <c r="F38" s="26">
        <v>0</v>
      </c>
      <c r="G38" s="26">
        <v>0</v>
      </c>
    </row>
    <row r="39" spans="1:7" x14ac:dyDescent="0.2">
      <c r="A39" s="50" t="s">
        <v>128</v>
      </c>
      <c r="B39" s="26">
        <v>0</v>
      </c>
      <c r="C39" s="26">
        <v>0</v>
      </c>
      <c r="D39" s="26">
        <v>0</v>
      </c>
      <c r="E39" s="26">
        <v>0</v>
      </c>
      <c r="F39" s="26">
        <v>0</v>
      </c>
      <c r="G39" s="26">
        <v>0</v>
      </c>
    </row>
    <row r="40" spans="1:7" x14ac:dyDescent="0.2">
      <c r="A40" s="51"/>
      <c r="B40" s="27"/>
      <c r="C40" s="27"/>
      <c r="D40" s="27"/>
      <c r="E40" s="27"/>
      <c r="F40" s="27"/>
      <c r="G40" s="27"/>
    </row>
    <row r="41" spans="1:7" x14ac:dyDescent="0.2">
      <c r="A41" s="52" t="s">
        <v>10</v>
      </c>
      <c r="B41" s="28">
        <f>+B5+B15+B24+B35</f>
        <v>4435551486</v>
      </c>
      <c r="C41" s="28">
        <f t="shared" ref="C41:G41" si="4">+C5+C15+C24+C35</f>
        <v>596823324.75</v>
      </c>
      <c r="D41" s="28">
        <f t="shared" si="4"/>
        <v>5032374810.75</v>
      </c>
      <c r="E41" s="28">
        <f t="shared" si="4"/>
        <v>1979263984.3799958</v>
      </c>
      <c r="F41" s="28">
        <f t="shared" si="4"/>
        <v>1958297723.1200001</v>
      </c>
      <c r="G41" s="28">
        <f t="shared" si="4"/>
        <v>3053110826.3699999</v>
      </c>
    </row>
    <row r="43" spans="1:7" ht="12.75" x14ac:dyDescent="0.2">
      <c r="A43" s="31" t="s">
        <v>139</v>
      </c>
    </row>
  </sheetData>
  <sheetProtection formatCells="0" formatColumns="0" formatRows="0" autoFilter="0"/>
  <mergeCells count="2">
    <mergeCell ref="G2:G3"/>
    <mergeCell ref="A1:G1"/>
  </mergeCells>
  <printOptions horizontalCentered="1"/>
  <pageMargins left="0.70866141732283472" right="0.70866141732283472" top="0.74803149606299213" bottom="0.74803149606299213" header="0.31496062992125984" footer="0.31496062992125984"/>
  <pageSetup scale="78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true</_x00bf_Formatomodificado_x003f_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9EC99C1-41C4-4453-8094-73A8A7CA7CE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</vt:lpstr>
      <vt:lpstr>CTG</vt:lpstr>
      <vt:lpstr>COG</vt:lpstr>
      <vt:lpstr>CFG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DRF</cp:lastModifiedBy>
  <cp:revision/>
  <cp:lastPrinted>2026-07-28T19:10:58Z</cp:lastPrinted>
  <dcterms:created xsi:type="dcterms:W3CDTF">2014-02-10T03:37:14Z</dcterms:created>
  <dcterms:modified xsi:type="dcterms:W3CDTF">2026-07-28T19:11:00Z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