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ual\"/>
    </mc:Choice>
  </mc:AlternateContent>
  <xr:revisionPtr revIDLastSave="0" documentId="13_ncr:1_{160E7FF9-4504-42B1-BF17-84FBA5A0AA2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F6" i="1"/>
  <c r="G5" i="1"/>
  <c r="G4" i="1"/>
  <c r="F5" i="1"/>
  <c r="M5" i="1" s="1"/>
  <c r="F4" i="1"/>
  <c r="O7" i="1"/>
  <c r="N7" i="1"/>
  <c r="M6" i="1"/>
  <c r="M7" i="1"/>
  <c r="L6" i="1"/>
  <c r="L7" i="1"/>
  <c r="J6" i="1"/>
  <c r="O6" i="1" s="1"/>
  <c r="J7" i="1"/>
  <c r="N6" i="1" l="1"/>
  <c r="J5" i="1"/>
  <c r="L5" i="1"/>
  <c r="J4" i="1"/>
  <c r="O4" i="1" s="1"/>
  <c r="M4" i="1"/>
  <c r="L4" i="1"/>
  <c r="N4" i="1" l="1"/>
  <c r="O5" i="1"/>
  <c r="N5" i="1"/>
</calcChain>
</file>

<file path=xl/sharedStrings.xml><?xml version="1.0" encoding="utf-8"?>
<sst xmlns="http://schemas.openxmlformats.org/spreadsheetml/2006/main" count="64" uniqueCount="59">
  <si>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</si>
  <si>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</si>
  <si>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</si>
  <si>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</si>
  <si>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</si>
  <si>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</si>
  <si>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</si>
  <si>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</si>
  <si>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</si>
  <si>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</si>
  <si>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</si>
  <si>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</si>
  <si>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</si>
  <si>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</si>
  <si>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</si>
  <si>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</si>
  <si>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</si>
  <si>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</si>
  <si>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Q2582</t>
  </si>
  <si>
    <t>Campus Guanajuato, Sede Noria Alta</t>
  </si>
  <si>
    <t>Equipamiento y mobiliario para el Edificio de laboratorios DCNE, Sede Noria Alta del Campus Guanajuato</t>
  </si>
  <si>
    <t>Universidad de Guanajuato</t>
  </si>
  <si>
    <t>Equipamiento y mobiliario terminado</t>
  </si>
  <si>
    <t>Q0729</t>
  </si>
  <si>
    <t>Centro Interdisciplinario del Noreste Tierra Blanca</t>
  </si>
  <si>
    <t>Continuación en el CINUG de los laboratorios A y H (alimentos y hospitalización), Sede Tierra Blanca del Campus Irapuato - Salamanca</t>
  </si>
  <si>
    <t xml:space="preserve">Obra Terminada </t>
  </si>
  <si>
    <t>Q0975</t>
  </si>
  <si>
    <t>Mejoramiento de Infraestructura en Planteles del Colegio de Nivel Medio Superior de la Universidad de Guanajuato</t>
  </si>
  <si>
    <t>Implementación de aulas híbridas en planteles del Colegio de Nivel Medio Superior</t>
  </si>
  <si>
    <t>Q0655</t>
  </si>
  <si>
    <t>Campus Irapuato-Salamanca, Sede Irapuato</t>
  </si>
  <si>
    <t>Terminación de Edificio de Laboratorios de Investigaciones y Posgrados (planta baja) y construcción de obras exteriores complementarias, Sede Copal del Campus Irapuato - Salamanca de la Universidad de Guanajuato</t>
  </si>
  <si>
    <t>Metros cuadrados construidos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</si>
  <si>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</si>
  <si>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</si>
  <si>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</si>
  <si>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</si>
  <si>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</si>
  <si>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</si>
  <si>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</si>
  <si>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</si>
  <si>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</si>
  <si>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</si>
  <si>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</si>
  <si>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</si>
  <si>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</si>
  <si>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</si>
  <si>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</si>
  <si>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</si>
  <si>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</si>
  <si>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</si>
  <si>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</si>
  <si>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</si>
  <si>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</si>
  <si>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</si>
  <si>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</si>
  <si>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</si>
  <si>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Universidad de Guanajuato
Programas y Proyectos de Inversión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</si>
</sst>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2" fontId="0" fillId="0" borderId="6" xfId="0" applyNumberForma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ht="33.75" x14ac:dyDescent="0.2">
      <c r="A4" s="27" t="s">
        <v>18</v>
      </c>
      <c r="B4" s="25" t="s">
        <v>19</v>
      </c>
      <c r="C4" s="26" t="s">
        <v>20</v>
      </c>
      <c r="D4" s="26" t="s">
        <v>21</v>
      </c>
      <c r="E4" s="24">
        <v>18607397.91</v>
      </c>
      <c r="F4" s="24">
        <f>18607397.91+1343120.04+1425932.37+1168209.24+1431026.73</f>
        <v>23975686.289999999</v>
      </c>
      <c r="G4" s="24">
        <f>696483.72+7089328.41</f>
        <v>7785812.1299999999</v>
      </c>
      <c r="H4" s="24">
        <v>1</v>
      </c>
      <c r="I4" s="24">
        <v>1</v>
      </c>
      <c r="J4" s="24">
        <f t="shared" ref="J4" si="0">G4/F4</f>
        <v>0.32473782130054724</v>
      </c>
      <c r="K4" s="26" t="s">
        <v>22</v>
      </c>
      <c r="L4" s="24">
        <f>G4/E4</f>
        <v>0.41842562660605775</v>
      </c>
      <c r="M4" s="24">
        <f>G4/F4</f>
        <v>0.32473782130054724</v>
      </c>
      <c r="N4" s="24">
        <f>J4/H4</f>
        <v>0.32473782130054724</v>
      </c>
      <c r="O4" s="24">
        <f>J4/I4</f>
        <v>0.32473782130054724</v>
      </c>
    </row>
    <row r="5" spans="1:15" ht="45" x14ac:dyDescent="0.2">
      <c r="A5" s="27" t="s">
        <v>23</v>
      </c>
      <c r="B5" s="25" t="s">
        <v>24</v>
      </c>
      <c r="C5" s="26" t="s">
        <v>25</v>
      </c>
      <c r="D5" s="26" t="s">
        <v>21</v>
      </c>
      <c r="E5" s="24">
        <v>1395300.03</v>
      </c>
      <c r="F5" s="24">
        <f>1395300.03+100715.61+106925.4+87929.73+107711.69</f>
        <v>1798582.46</v>
      </c>
      <c r="G5" s="24">
        <f>1395300.03+207641.01</f>
        <v>1602941.04</v>
      </c>
      <c r="H5" s="24">
        <v>1</v>
      </c>
      <c r="I5" s="24">
        <v>1</v>
      </c>
      <c r="J5" s="24">
        <f t="shared" ref="J5:J7" si="1">G5/F5</f>
        <v>0.89122465922413152</v>
      </c>
      <c r="K5" s="26" t="s">
        <v>26</v>
      </c>
      <c r="L5" s="24">
        <f>G5/E5</f>
        <v>1.1488145958113396</v>
      </c>
      <c r="M5" s="24">
        <f t="shared" ref="M5:M7" si="2">G5/F5</f>
        <v>0.89122465922413152</v>
      </c>
      <c r="N5" s="24">
        <f t="shared" ref="N5:N7" si="3">J5/H5</f>
        <v>0.89122465922413152</v>
      </c>
      <c r="O5" s="24">
        <f t="shared" ref="O5:O7" si="4">J5/I5</f>
        <v>0.89122465922413152</v>
      </c>
    </row>
    <row r="6" spans="1:15" ht="56.25" x14ac:dyDescent="0.2">
      <c r="A6" s="27" t="s">
        <v>27</v>
      </c>
      <c r="B6" s="25" t="s">
        <v>28</v>
      </c>
      <c r="C6" s="26" t="s">
        <v>29</v>
      </c>
      <c r="D6" s="26" t="s">
        <v>21</v>
      </c>
      <c r="E6" s="28">
        <v>1788934</v>
      </c>
      <c r="F6" s="28">
        <f>E6+516093.57</f>
        <v>2305027.5699999998</v>
      </c>
      <c r="G6" s="24">
        <f>1787245.16+265455.38</f>
        <v>2052700.54</v>
      </c>
      <c r="H6" s="24">
        <v>1</v>
      </c>
      <c r="I6" s="24">
        <v>1</v>
      </c>
      <c r="J6" s="24">
        <f t="shared" si="1"/>
        <v>0.89053188201128552</v>
      </c>
      <c r="K6" s="26" t="s">
        <v>22</v>
      </c>
      <c r="L6" s="24">
        <f t="shared" ref="L6:L7" si="5">G6/E6</f>
        <v>1.1474434160231737</v>
      </c>
      <c r="M6" s="24">
        <f t="shared" si="2"/>
        <v>0.89053188201128552</v>
      </c>
      <c r="N6" s="24">
        <f t="shared" si="3"/>
        <v>0.89053188201128552</v>
      </c>
      <c r="O6" s="24">
        <f t="shared" si="4"/>
        <v>0.89053188201128552</v>
      </c>
    </row>
    <row r="7" spans="1:15" ht="67.5" x14ac:dyDescent="0.2">
      <c r="A7" s="27" t="s">
        <v>30</v>
      </c>
      <c r="B7" s="25" t="s">
        <v>31</v>
      </c>
      <c r="C7" s="26" t="s">
        <v>32</v>
      </c>
      <c r="D7" s="26" t="s">
        <v>21</v>
      </c>
      <c r="E7" s="28">
        <v>45446500</v>
      </c>
      <c r="F7" s="28">
        <v>41168383.729999997</v>
      </c>
      <c r="G7" s="24">
        <v>0</v>
      </c>
      <c r="H7" s="24">
        <v>4855.5</v>
      </c>
      <c r="I7" s="24">
        <v>4855.5</v>
      </c>
      <c r="J7" s="24">
        <f t="shared" si="1"/>
        <v>0</v>
      </c>
      <c r="K7" s="26" t="s">
        <v>33</v>
      </c>
      <c r="L7" s="24">
        <f t="shared" si="5"/>
        <v>0</v>
      </c>
      <c r="M7" s="24">
        <f t="shared" si="2"/>
        <v>0</v>
      </c>
      <c r="N7" s="24">
        <f t="shared" si="3"/>
        <v>0</v>
      </c>
      <c r="O7" s="24">
        <f t="shared" si="4"/>
        <v>0</v>
      </c>
    </row>
    <row r="31" spans="1:1" x14ac:dyDescent="0.2">
      <c r="A31" s="8"/>
    </row>
  </sheetData>
  <sheetProtection formatCells="0" formatColumns="0" formatRows="0" insertRows="0" deleteRows="0" autoFilter="0"/>
  <autoFilter ref="A3:O30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34</v>
      </c>
    </row>
    <row r="2" spans="1:1" ht="11.25" customHeight="1" x14ac:dyDescent="0.2">
      <c r="A2" s="4" t="s">
        <v>35</v>
      </c>
    </row>
    <row r="3" spans="1:1" ht="11.25" customHeight="1" x14ac:dyDescent="0.2">
      <c r="A3" s="4" t="s">
        <v>36</v>
      </c>
    </row>
    <row r="4" spans="1:1" ht="11.25" customHeight="1" x14ac:dyDescent="0.2">
      <c r="A4" s="4" t="s">
        <v>37</v>
      </c>
    </row>
    <row r="5" spans="1:1" ht="11.25" customHeight="1" x14ac:dyDescent="0.2">
      <c r="A5" s="4" t="s">
        <v>38</v>
      </c>
    </row>
    <row r="6" spans="1:1" ht="11.25" customHeight="1" x14ac:dyDescent="0.2">
      <c r="A6" s="4" t="s">
        <v>39</v>
      </c>
    </row>
    <row r="7" spans="1:1" x14ac:dyDescent="0.2">
      <c r="A7" s="4" t="s">
        <v>40</v>
      </c>
    </row>
    <row r="8" spans="1:1" ht="22.5" x14ac:dyDescent="0.2">
      <c r="A8" s="4" t="s">
        <v>41</v>
      </c>
    </row>
    <row r="9" spans="1:1" ht="22.5" x14ac:dyDescent="0.2">
      <c r="A9" s="4" t="s">
        <v>42</v>
      </c>
    </row>
    <row r="10" spans="1:1" x14ac:dyDescent="0.2">
      <c r="A10" s="4" t="s">
        <v>43</v>
      </c>
    </row>
    <row r="11" spans="1:1" ht="22.5" x14ac:dyDescent="0.2">
      <c r="A11" s="4" t="s">
        <v>44</v>
      </c>
    </row>
    <row r="12" spans="1:1" ht="22.5" x14ac:dyDescent="0.2">
      <c r="A12" s="4" t="s">
        <v>45</v>
      </c>
    </row>
    <row r="13" spans="1:1" x14ac:dyDescent="0.2">
      <c r="A13" s="4" t="s">
        <v>46</v>
      </c>
    </row>
    <row r="14" spans="1:1" x14ac:dyDescent="0.2">
      <c r="A14" s="5" t="s">
        <v>47</v>
      </c>
    </row>
    <row r="15" spans="1:1" ht="22.5" x14ac:dyDescent="0.2">
      <c r="A15" s="4" t="s">
        <v>48</v>
      </c>
    </row>
    <row r="16" spans="1:1" x14ac:dyDescent="0.2">
      <c r="A16" s="5" t="s">
        <v>49</v>
      </c>
    </row>
    <row r="17" spans="1:1" ht="11.25" customHeight="1" x14ac:dyDescent="0.2">
      <c r="A17" s="4"/>
    </row>
    <row r="18" spans="1:1" x14ac:dyDescent="0.2">
      <c r="A18" s="2" t="s">
        <v>50</v>
      </c>
    </row>
    <row r="19" spans="1:1" x14ac:dyDescent="0.2">
      <c r="A19" s="4" t="s">
        <v>51</v>
      </c>
    </row>
    <row r="21" spans="1:1" x14ac:dyDescent="0.2">
      <c r="A21" s="7" t="s">
        <v>52</v>
      </c>
    </row>
    <row r="22" spans="1:1" ht="33.75" x14ac:dyDescent="0.2">
      <c r="A22" s="6" t="s">
        <v>53</v>
      </c>
    </row>
    <row r="24" spans="1:1" ht="38.25" customHeight="1" x14ac:dyDescent="0.2">
      <c r="A24" s="6" t="s">
        <v>54</v>
      </c>
    </row>
    <row r="26" spans="1:1" ht="24" x14ac:dyDescent="0.2">
      <c r="A26" s="9" t="s">
        <v>55</v>
      </c>
    </row>
    <row r="27" spans="1:1" x14ac:dyDescent="0.2">
      <c r="A27" t="s">
        <v>56</v>
      </c>
    </row>
    <row r="28" spans="1:1" ht="14.25" x14ac:dyDescent="0.2">
      <c r="A28" t="s">
        <v>57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E0A916EE81F4BBD80DE33771F2BA7" ma:contentTypeVersion="13" ma:contentTypeDescription="Crear nuevo documento." ma:contentTypeScope="" ma:versionID="1a0b5f020505e85e79788d32e2523979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b749099c0006552970d94d255e51e1ac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E33F45-90A9-41B9-BF06-9A5DB717D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b5e8e-3fe4-414c-8a85-ab27493f3f98"/>
    <ds:schemaRef ds:uri="f4eea89a-3c4c-430d-8524-ac4577f30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Alejandro Marmolejo</cp:lastModifiedBy>
  <cp:revision/>
  <dcterms:created xsi:type="dcterms:W3CDTF">2014-10-22T05:35:08Z</dcterms:created>
  <dcterms:modified xsi:type="dcterms:W3CDTF">2022-03-02T00:03:27Z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</Properties>
</file>